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<sst xmlns="http://schemas.openxmlformats.org/spreadsheetml/2006/main" count="951" uniqueCount="111">
  <si>
    <t>Утверждено в сумме:</t>
  </si>
  <si>
    <t>руб.</t>
  </si>
  <si>
    <t>Директор МУ ЦБ МООУ г.Томска</t>
  </si>
  <si>
    <t>______________________Т.П. Дорофеева</t>
  </si>
  <si>
    <t xml:space="preserve">                                                          Уточненная смета расходов на 01.11.2011 год</t>
  </si>
  <si>
    <t xml:space="preserve">               МОУ средняя общеобразовательная школа № 47 г.Томска</t>
  </si>
  <si>
    <t>Период:</t>
  </si>
  <si>
    <t>месячный</t>
  </si>
  <si>
    <t>Единица измерения:</t>
  </si>
  <si>
    <t>Наименование КОСГУ</t>
  </si>
  <si>
    <t>КФСР</t>
  </si>
  <si>
    <t>КЦСР</t>
  </si>
  <si>
    <t>КВР</t>
  </si>
  <si>
    <t>КОСГУ</t>
  </si>
  <si>
    <t>Доп. ЭК</t>
  </si>
  <si>
    <t>Доп. ФК</t>
  </si>
  <si>
    <t>Доп. КР</t>
  </si>
  <si>
    <t>Лимиты 2011 год</t>
  </si>
  <si>
    <t>КП расходы-ГОД</t>
  </si>
  <si>
    <t>КП - расходы Январь</t>
  </si>
  <si>
    <t>КП - расходы Февраль</t>
  </si>
  <si>
    <t>КП - расходы Март</t>
  </si>
  <si>
    <t>КП - расходы Апрель</t>
  </si>
  <si>
    <t>КП - расходы Май</t>
  </si>
  <si>
    <t>КП - расходы Июнь</t>
  </si>
  <si>
    <t>КП - расходы Июль</t>
  </si>
  <si>
    <t>КП - расходы Август</t>
  </si>
  <si>
    <t>КП - расходы Сентябрь</t>
  </si>
  <si>
    <t>КП - расходы Октябрь</t>
  </si>
  <si>
    <t>КП - расходы Ноябрь</t>
  </si>
  <si>
    <t>КП - расходы Декабрь</t>
  </si>
  <si>
    <t>Итого по Доп КР 001:</t>
  </si>
  <si>
    <t>0702</t>
  </si>
  <si>
    <t>000000</t>
  </si>
  <si>
    <t>000</t>
  </si>
  <si>
    <t>001</t>
  </si>
  <si>
    <t>Услуги связи</t>
  </si>
  <si>
    <t>4219911</t>
  </si>
  <si>
    <t>221</t>
  </si>
  <si>
    <t>Коммунальные услуги</t>
  </si>
  <si>
    <t>223</t>
  </si>
  <si>
    <t>622</t>
  </si>
  <si>
    <t>623</t>
  </si>
  <si>
    <t>624</t>
  </si>
  <si>
    <t>Работы, услуги по содержанию имущества</t>
  </si>
  <si>
    <t>225</t>
  </si>
  <si>
    <t>201</t>
  </si>
  <si>
    <t>000505</t>
  </si>
  <si>
    <t>Прочие работы, услуги</t>
  </si>
  <si>
    <t>226</t>
  </si>
  <si>
    <t>403</t>
  </si>
  <si>
    <t>407</t>
  </si>
  <si>
    <t>Прочие расходы</t>
  </si>
  <si>
    <t>290</t>
  </si>
  <si>
    <t>626</t>
  </si>
  <si>
    <t>Увеличение стоимости основных средств</t>
  </si>
  <si>
    <t>310</t>
  </si>
  <si>
    <t>503</t>
  </si>
  <si>
    <t>Увеличение стоимости материальных запасов</t>
  </si>
  <si>
    <t>340</t>
  </si>
  <si>
    <t>342</t>
  </si>
  <si>
    <t>343</t>
  </si>
  <si>
    <t>348</t>
  </si>
  <si>
    <t>7950022</t>
  </si>
  <si>
    <t>500</t>
  </si>
  <si>
    <t>000002</t>
  </si>
  <si>
    <t>7951500</t>
  </si>
  <si>
    <t>0705</t>
  </si>
  <si>
    <t>4360300</t>
  </si>
  <si>
    <t>0707</t>
  </si>
  <si>
    <t>4320014</t>
  </si>
  <si>
    <t>Итого по Доп КР 002:</t>
  </si>
  <si>
    <t>002</t>
  </si>
  <si>
    <t>0700400</t>
  </si>
  <si>
    <t>Итого по Доп КР 005:</t>
  </si>
  <si>
    <t>005</t>
  </si>
  <si>
    <t>Заработная плата</t>
  </si>
  <si>
    <t>211</t>
  </si>
  <si>
    <t>Прочие выплаты</t>
  </si>
  <si>
    <t>212</t>
  </si>
  <si>
    <t>507</t>
  </si>
  <si>
    <t>Начисления на выплаты по оплате труда</t>
  </si>
  <si>
    <t>213</t>
  </si>
  <si>
    <t>504</t>
  </si>
  <si>
    <t>344</t>
  </si>
  <si>
    <t>345</t>
  </si>
  <si>
    <t>Итого по Доп КР 007:</t>
  </si>
  <si>
    <t>007</t>
  </si>
  <si>
    <t>Итого по Доп КР 009:</t>
  </si>
  <si>
    <t>009</t>
  </si>
  <si>
    <t>Итого по Доп КР 013:</t>
  </si>
  <si>
    <t>013</t>
  </si>
  <si>
    <t>Итого по Доп КР 015:</t>
  </si>
  <si>
    <t>015</t>
  </si>
  <si>
    <t>Итого по Доп.КР 018</t>
  </si>
  <si>
    <t>018</t>
  </si>
  <si>
    <t>4362100</t>
  </si>
  <si>
    <t>Итого по Доп КР 021:</t>
  </si>
  <si>
    <t>021</t>
  </si>
  <si>
    <t>4369301</t>
  </si>
  <si>
    <t>Итого по Доп КР 029:</t>
  </si>
  <si>
    <t>029</t>
  </si>
  <si>
    <t>5200900</t>
  </si>
  <si>
    <t>Итого по Доп КР 033:</t>
  </si>
  <si>
    <t>033</t>
  </si>
  <si>
    <t>ВСЕГО:</t>
  </si>
  <si>
    <t xml:space="preserve">Директор </t>
  </si>
  <si>
    <t>Заместитель директора МУ ЦБ</t>
  </si>
  <si>
    <t>_____________________Л.А. Никифорова</t>
  </si>
  <si>
    <t>____________________В.П. Ермакова</t>
  </si>
  <si>
    <t/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</si>
</sst>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3.5"/>
      <name val="MS Sans Serif"/>
      <family val="2"/>
    </font>
    <font>
      <b/>
      <sz val="13.5"/>
      <name val="Arial Cyr"/>
      <family val="0"/>
    </font>
    <font>
      <b/>
      <sz val="10"/>
      <name val="Arial Cyr"/>
      <family val="0"/>
    </font>
    <font>
      <b/>
      <sz val="13.5"/>
      <name val="Arial"/>
      <family val="0"/>
    </font>
    <font>
      <sz val="13.5"/>
      <name val="Arial Cyr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MS Sans Serif"/>
      <family val="2"/>
    </font>
    <font>
      <b/>
      <sz val="10"/>
      <color indexed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3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49" fontId="13" fillId="33" borderId="10" xfId="0" applyNumberFormat="1" applyFont="1" applyFill="1" applyBorder="1" applyAlignment="1">
      <alignment vertical="center" wrapText="1" shrinkToFit="1"/>
    </xf>
    <xf numFmtId="49" fontId="13" fillId="33" borderId="10" xfId="0" applyNumberFormat="1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4" fontId="20" fillId="0" borderId="0" xfId="58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 horizontal="right"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right"/>
    </xf>
    <xf numFmtId="49" fontId="13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145</xdr:row>
      <xdr:rowOff>161925</xdr:rowOff>
    </xdr:from>
    <xdr:ext cx="5934075" cy="314325"/>
    <xdr:grpSp>
      <xdr:nvGrpSpPr>
        <xdr:cNvPr id="1" name="Group 1"/>
        <xdr:cNvGrpSpPr>
          <a:grpSpLocks/>
        </xdr:cNvGrpSpPr>
      </xdr:nvGrpSpPr>
      <xdr:grpSpPr>
        <a:xfrm>
          <a:off x="1676400" y="33728025"/>
          <a:ext cx="5934075" cy="314325"/>
          <a:chOff x="1" y="3175"/>
          <a:chExt cx="546" cy="33"/>
        </a:xfrm>
        <a:solidFill>
          <a:srgbClr val="FFFFFF"/>
        </a:solidFill>
      </xdr:grpSpPr>
      <xdr:sp>
        <xdr:nvSpPr>
          <xdr:cNvPr id="2" name="2381"/>
          <xdr:cNvSpPr>
            <a:spLocks/>
          </xdr:cNvSpPr>
        </xdr:nvSpPr>
        <xdr:spPr>
          <a:xfrm>
            <a:off x="1" y="317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2382"/>
          <xdr:cNvSpPr>
            <a:spLocks/>
          </xdr:cNvSpPr>
        </xdr:nvSpPr>
        <xdr:spPr>
          <a:xfrm>
            <a:off x="225" y="3175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2383"/>
          <xdr:cNvSpPr>
            <a:spLocks/>
          </xdr:cNvSpPr>
        </xdr:nvSpPr>
        <xdr:spPr>
          <a:xfrm>
            <a:off x="353" y="317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Половко А. Н.</a:t>
            </a:r>
          </a:p>
        </xdr:txBody>
      </xdr:sp>
      <xdr:sp>
        <xdr:nvSpPr>
          <xdr:cNvPr id="5" name="2387"/>
          <xdr:cNvSpPr>
            <a:spLocks/>
          </xdr:cNvSpPr>
        </xdr:nvSpPr>
        <xdr:spPr>
          <a:xfrm>
            <a:off x="225" y="3192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2389"/>
          <xdr:cNvSpPr>
            <a:spLocks/>
          </xdr:cNvSpPr>
        </xdr:nvSpPr>
        <xdr:spPr>
          <a:xfrm>
            <a:off x="225" y="319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2388"/>
          <xdr:cNvSpPr>
            <a:spLocks/>
          </xdr:cNvSpPr>
        </xdr:nvSpPr>
        <xdr:spPr>
          <a:xfrm>
            <a:off x="353" y="319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2390"/>
          <xdr:cNvSpPr>
            <a:spLocks/>
          </xdr:cNvSpPr>
        </xdr:nvSpPr>
        <xdr:spPr>
          <a:xfrm>
            <a:off x="353" y="3192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2391"/>
          <xdr:cNvSpPr>
            <a:spLocks/>
          </xdr:cNvSpPr>
        </xdr:nvSpPr>
        <xdr:spPr>
          <a:xfrm>
            <a:off x="1" y="319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2392"/>
          <xdr:cNvSpPr>
            <a:spLocks/>
          </xdr:cNvSpPr>
        </xdr:nvSpPr>
        <xdr:spPr>
          <a:xfrm>
            <a:off x="1" y="3192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44"/>
  <sheetViews>
    <sheetView tabSelected="1" zoomScalePageLayoutView="0" workbookViewId="0" topLeftCell="A88">
      <selection activeCell="A1" sqref="A1:IV16384"/>
    </sheetView>
  </sheetViews>
  <sheetFormatPr defaultColWidth="9.00390625" defaultRowHeight="12.75"/>
  <cols>
    <col min="1" max="1" width="21.875" style="0" customWidth="1"/>
    <col min="2" max="2" width="6.625" style="0" customWidth="1"/>
    <col min="3" max="3" width="7.00390625" style="0" customWidth="1"/>
    <col min="4" max="4" width="6.75390625" style="0" customWidth="1"/>
    <col min="6" max="6" width="6.125" style="0" customWidth="1"/>
    <col min="7" max="7" width="8.00390625" style="0" customWidth="1"/>
    <col min="8" max="8" width="6.375" style="0" customWidth="1"/>
    <col min="9" max="9" width="13.875" style="0" customWidth="1"/>
    <col min="10" max="10" width="13.00390625" style="0" customWidth="1"/>
    <col min="11" max="11" width="13.875" style="0" customWidth="1"/>
    <col min="12" max="12" width="12.125" style="0" customWidth="1"/>
    <col min="13" max="13" width="11.75390625" style="0" customWidth="1"/>
    <col min="14" max="14" width="13.125" style="0" customWidth="1"/>
    <col min="15" max="15" width="15.125" style="0" customWidth="1"/>
    <col min="16" max="16" width="11.625" style="0" customWidth="1"/>
    <col min="17" max="17" width="12.625" style="0" customWidth="1"/>
    <col min="18" max="18" width="12.375" style="0" customWidth="1"/>
    <col min="19" max="19" width="14.00390625" style="0" customWidth="1"/>
    <col min="20" max="20" width="11.75390625" style="0" customWidth="1"/>
    <col min="21" max="21" width="14.00390625" style="0" customWidth="1"/>
    <col min="22" max="22" width="12.375" style="0" customWidth="1"/>
  </cols>
  <sheetData>
    <row r="3" spans="19:23" ht="15">
      <c r="S3" s="1"/>
      <c r="T3" s="1"/>
      <c r="U3" s="1"/>
      <c r="V3" s="1"/>
      <c r="W3" s="1"/>
    </row>
    <row r="4" spans="19:23" ht="15">
      <c r="S4" s="61" t="s">
        <v>0</v>
      </c>
      <c r="T4" s="62"/>
      <c r="U4" s="4">
        <f>I81</f>
        <v>24328747.32</v>
      </c>
      <c r="V4" s="2" t="s">
        <v>1</v>
      </c>
      <c r="W4" s="2"/>
    </row>
    <row r="5" spans="19:23" ht="15">
      <c r="S5" s="61" t="s">
        <v>2</v>
      </c>
      <c r="T5" s="62"/>
      <c r="U5" s="62"/>
      <c r="V5" s="62"/>
      <c r="W5" s="62"/>
    </row>
    <row r="6" spans="19:23" ht="15">
      <c r="S6" s="2"/>
      <c r="T6" s="3"/>
      <c r="U6" s="3"/>
      <c r="V6" s="3"/>
      <c r="W6" s="3"/>
    </row>
    <row r="7" spans="19:23" ht="15">
      <c r="S7" s="63" t="s">
        <v>3</v>
      </c>
      <c r="T7" s="64"/>
      <c r="U7" s="64"/>
      <c r="V7" s="64"/>
      <c r="W7" s="64"/>
    </row>
    <row r="8" spans="19:23" ht="14.25">
      <c r="S8" s="64"/>
      <c r="T8" s="64"/>
      <c r="U8" s="64"/>
      <c r="V8" s="5"/>
      <c r="W8" s="5"/>
    </row>
    <row r="9" spans="1:20" s="8" customFormat="1" ht="19.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7"/>
      <c r="T9" s="7"/>
    </row>
    <row r="10" spans="1:20" s="9" customFormat="1" ht="19.5">
      <c r="A10" s="6"/>
      <c r="B10" s="6"/>
      <c r="C10" s="6"/>
      <c r="D10" s="6"/>
      <c r="E10" s="6"/>
      <c r="F10" s="6"/>
      <c r="G10" s="6"/>
      <c r="H10" s="56" t="s">
        <v>4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2" ht="19.5">
      <c r="A11" s="58"/>
      <c r="B11" s="58"/>
      <c r="C11" s="58"/>
      <c r="D11" s="58"/>
      <c r="E11" s="58"/>
      <c r="F11" s="58"/>
      <c r="G11" s="58"/>
      <c r="H11" s="10"/>
      <c r="I11" s="6"/>
      <c r="J11" s="59" t="s">
        <v>5</v>
      </c>
      <c r="K11" s="59"/>
      <c r="L11" s="59"/>
      <c r="M11" s="59"/>
      <c r="N11" s="59"/>
      <c r="O11" s="59"/>
      <c r="P11" s="59"/>
      <c r="Q11" s="60"/>
      <c r="R11" s="60"/>
      <c r="S11" s="11"/>
      <c r="T11" s="11"/>
      <c r="U11" s="11"/>
      <c r="V11" s="11"/>
    </row>
    <row r="12" spans="1:19" ht="22.5" customHeight="1">
      <c r="A12" s="51" t="s">
        <v>6</v>
      </c>
      <c r="B12" s="51"/>
      <c r="C12" s="51"/>
      <c r="D12" s="51"/>
      <c r="E12" s="51"/>
      <c r="F12" s="52" t="s">
        <v>7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7" customHeight="1">
      <c r="A13" s="53" t="s">
        <v>8</v>
      </c>
      <c r="B13" s="53"/>
      <c r="C13" s="53"/>
      <c r="D13" s="53"/>
      <c r="E13" s="53"/>
      <c r="F13" s="54" t="s">
        <v>1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22" s="14" customFormat="1" ht="31.5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3" t="s">
        <v>17</v>
      </c>
      <c r="J14" s="13" t="s">
        <v>18</v>
      </c>
      <c r="K14" s="12" t="s">
        <v>19</v>
      </c>
      <c r="L14" s="12" t="s">
        <v>20</v>
      </c>
      <c r="M14" s="12" t="s">
        <v>21</v>
      </c>
      <c r="N14" s="12" t="s">
        <v>22</v>
      </c>
      <c r="O14" s="12" t="s">
        <v>23</v>
      </c>
      <c r="P14" s="12" t="s">
        <v>24</v>
      </c>
      <c r="Q14" s="12" t="s">
        <v>25</v>
      </c>
      <c r="R14" s="12" t="s">
        <v>26</v>
      </c>
      <c r="S14" s="12" t="s">
        <v>27</v>
      </c>
      <c r="T14" s="12" t="s">
        <v>28</v>
      </c>
      <c r="U14" s="12" t="s">
        <v>29</v>
      </c>
      <c r="V14" s="12" t="s">
        <v>30</v>
      </c>
    </row>
    <row r="15" spans="1:22" s="14" customFormat="1" ht="29.25" customHeight="1">
      <c r="A15" s="13" t="s">
        <v>31</v>
      </c>
      <c r="B15" s="13" t="s">
        <v>32</v>
      </c>
      <c r="C15" s="13" t="s">
        <v>33</v>
      </c>
      <c r="D15" s="13" t="s">
        <v>34</v>
      </c>
      <c r="E15" s="13" t="s">
        <v>34</v>
      </c>
      <c r="F15" s="13" t="s">
        <v>34</v>
      </c>
      <c r="G15" s="13" t="s">
        <v>33</v>
      </c>
      <c r="H15" s="13" t="s">
        <v>35</v>
      </c>
      <c r="I15" s="15">
        <f aca="true" t="shared" si="0" ref="I15:V15">SUM(I16:I34)</f>
        <v>3251824.56</v>
      </c>
      <c r="J15" s="15">
        <f t="shared" si="0"/>
        <v>3251824.56</v>
      </c>
      <c r="K15" s="15">
        <f t="shared" si="0"/>
        <v>531512</v>
      </c>
      <c r="L15" s="15">
        <f t="shared" si="0"/>
        <v>425967</v>
      </c>
      <c r="M15" s="15">
        <f t="shared" si="0"/>
        <v>260193</v>
      </c>
      <c r="N15" s="15">
        <f t="shared" si="0"/>
        <v>279276</v>
      </c>
      <c r="O15" s="15">
        <f t="shared" si="0"/>
        <v>349485</v>
      </c>
      <c r="P15" s="15">
        <f t="shared" si="0"/>
        <v>222818</v>
      </c>
      <c r="Q15" s="15">
        <f t="shared" si="0"/>
        <v>214042</v>
      </c>
      <c r="R15" s="15">
        <f t="shared" si="0"/>
        <v>67122.05</v>
      </c>
      <c r="S15" s="15">
        <f t="shared" si="0"/>
        <v>84786.56</v>
      </c>
      <c r="T15" s="15">
        <f t="shared" si="0"/>
        <v>398991.95</v>
      </c>
      <c r="U15" s="15">
        <f t="shared" si="0"/>
        <v>239841</v>
      </c>
      <c r="V15" s="15">
        <f t="shared" si="0"/>
        <v>177790</v>
      </c>
    </row>
    <row r="16" spans="1:22" s="20" customFormat="1" ht="24.75" customHeight="1">
      <c r="A16" s="16" t="s">
        <v>36</v>
      </c>
      <c r="B16" s="17" t="s">
        <v>32</v>
      </c>
      <c r="C16" s="17" t="s">
        <v>37</v>
      </c>
      <c r="D16" s="17" t="s">
        <v>35</v>
      </c>
      <c r="E16" s="17" t="s">
        <v>38</v>
      </c>
      <c r="F16" s="17" t="s">
        <v>33</v>
      </c>
      <c r="G16" s="17" t="s">
        <v>34</v>
      </c>
      <c r="H16" s="17" t="s">
        <v>35</v>
      </c>
      <c r="I16" s="18">
        <v>27800</v>
      </c>
      <c r="J16" s="18">
        <v>27800</v>
      </c>
      <c r="K16" s="19">
        <v>3116</v>
      </c>
      <c r="L16" s="19">
        <v>5748</v>
      </c>
      <c r="M16" s="19">
        <v>2239</v>
      </c>
      <c r="N16" s="19">
        <v>2132</v>
      </c>
      <c r="O16" s="19">
        <v>-1868</v>
      </c>
      <c r="P16" s="19">
        <v>2132</v>
      </c>
      <c r="Q16" s="19">
        <v>3641</v>
      </c>
      <c r="R16" s="19">
        <v>2132</v>
      </c>
      <c r="S16" s="19">
        <v>2132</v>
      </c>
      <c r="T16" s="19">
        <v>2132</v>
      </c>
      <c r="U16" s="19">
        <v>2132</v>
      </c>
      <c r="V16" s="19">
        <v>2132</v>
      </c>
    </row>
    <row r="17" spans="1:22" s="20" customFormat="1" ht="21.75" customHeight="1">
      <c r="A17" s="16" t="s">
        <v>39</v>
      </c>
      <c r="B17" s="17" t="s">
        <v>32</v>
      </c>
      <c r="C17" s="17" t="s">
        <v>37</v>
      </c>
      <c r="D17" s="17" t="s">
        <v>35</v>
      </c>
      <c r="E17" s="17" t="s">
        <v>40</v>
      </c>
      <c r="F17" s="17" t="s">
        <v>33</v>
      </c>
      <c r="G17" s="17" t="s">
        <v>41</v>
      </c>
      <c r="H17" s="17" t="s">
        <v>35</v>
      </c>
      <c r="I17" s="18">
        <v>1043250</v>
      </c>
      <c r="J17" s="18">
        <v>1043250</v>
      </c>
      <c r="K17" s="19">
        <v>209992</v>
      </c>
      <c r="L17" s="19">
        <v>184134</v>
      </c>
      <c r="M17" s="19">
        <v>158504</v>
      </c>
      <c r="N17" s="19">
        <v>102357</v>
      </c>
      <c r="O17" s="19">
        <v>81193</v>
      </c>
      <c r="P17" s="19">
        <v>38683</v>
      </c>
      <c r="Q17" s="19">
        <v>5955</v>
      </c>
      <c r="R17" s="19">
        <v>2854</v>
      </c>
      <c r="S17" s="19">
        <v>29203</v>
      </c>
      <c r="T17" s="19">
        <v>88540</v>
      </c>
      <c r="U17" s="19">
        <v>106959</v>
      </c>
      <c r="V17" s="19">
        <v>34876</v>
      </c>
    </row>
    <row r="18" spans="1:22" s="20" customFormat="1" ht="25.5" customHeight="1">
      <c r="A18" s="16" t="s">
        <v>39</v>
      </c>
      <c r="B18" s="17" t="s">
        <v>32</v>
      </c>
      <c r="C18" s="17" t="s">
        <v>37</v>
      </c>
      <c r="D18" s="17" t="s">
        <v>35</v>
      </c>
      <c r="E18" s="17" t="s">
        <v>40</v>
      </c>
      <c r="F18" s="17" t="s">
        <v>33</v>
      </c>
      <c r="G18" s="17" t="s">
        <v>42</v>
      </c>
      <c r="H18" s="17" t="s">
        <v>35</v>
      </c>
      <c r="I18" s="18">
        <v>404400</v>
      </c>
      <c r="J18" s="18">
        <v>404400</v>
      </c>
      <c r="K18" s="19">
        <v>87301</v>
      </c>
      <c r="L18" s="19">
        <v>81682</v>
      </c>
      <c r="M18" s="19">
        <v>39459</v>
      </c>
      <c r="N18" s="19">
        <v>15354</v>
      </c>
      <c r="O18" s="19">
        <v>10926</v>
      </c>
      <c r="P18" s="19">
        <v>25354</v>
      </c>
      <c r="Q18" s="19">
        <v>42047</v>
      </c>
      <c r="R18" s="19">
        <v>8485</v>
      </c>
      <c r="S18" s="19">
        <v>32406</v>
      </c>
      <c r="T18" s="19">
        <v>50483</v>
      </c>
      <c r="U18" s="19">
        <v>6629</v>
      </c>
      <c r="V18" s="19">
        <v>4274</v>
      </c>
    </row>
    <row r="19" spans="1:22" s="20" customFormat="1" ht="21.75" customHeight="1">
      <c r="A19" s="16" t="s">
        <v>39</v>
      </c>
      <c r="B19" s="17" t="s">
        <v>32</v>
      </c>
      <c r="C19" s="17" t="s">
        <v>37</v>
      </c>
      <c r="D19" s="17" t="s">
        <v>35</v>
      </c>
      <c r="E19" s="17" t="s">
        <v>40</v>
      </c>
      <c r="F19" s="17" t="s">
        <v>33</v>
      </c>
      <c r="G19" s="17" t="s">
        <v>43</v>
      </c>
      <c r="H19" s="17" t="s">
        <v>35</v>
      </c>
      <c r="I19" s="18">
        <v>79500</v>
      </c>
      <c r="J19" s="18">
        <v>79500</v>
      </c>
      <c r="K19" s="19">
        <v>16941</v>
      </c>
      <c r="L19" s="19">
        <v>6894</v>
      </c>
      <c r="M19" s="19">
        <v>10378</v>
      </c>
      <c r="N19" s="19">
        <v>-3998</v>
      </c>
      <c r="O19" s="19">
        <v>11427</v>
      </c>
      <c r="P19" s="19">
        <v>6398</v>
      </c>
      <c r="Q19" s="19">
        <v>9643</v>
      </c>
      <c r="R19" s="19">
        <v>5707.05</v>
      </c>
      <c r="S19" s="19">
        <v>6653</v>
      </c>
      <c r="T19" s="19">
        <v>4803.95</v>
      </c>
      <c r="U19" s="19">
        <v>253</v>
      </c>
      <c r="V19" s="19">
        <v>4400</v>
      </c>
    </row>
    <row r="20" spans="1:22" s="20" customFormat="1" ht="28.5" customHeight="1">
      <c r="A20" s="16" t="s">
        <v>44</v>
      </c>
      <c r="B20" s="17" t="s">
        <v>32</v>
      </c>
      <c r="C20" s="17" t="s">
        <v>37</v>
      </c>
      <c r="D20" s="17" t="s">
        <v>35</v>
      </c>
      <c r="E20" s="17" t="s">
        <v>45</v>
      </c>
      <c r="F20" s="17" t="s">
        <v>33</v>
      </c>
      <c r="G20" s="17" t="s">
        <v>34</v>
      </c>
      <c r="H20" s="17" t="s">
        <v>35</v>
      </c>
      <c r="I20" s="18">
        <v>74830.1</v>
      </c>
      <c r="J20" s="18">
        <v>74830.1</v>
      </c>
      <c r="K20" s="19">
        <v>20513</v>
      </c>
      <c r="L20" s="19">
        <v>19433</v>
      </c>
      <c r="M20" s="19">
        <v>353</v>
      </c>
      <c r="N20" s="19">
        <v>-2133.06</v>
      </c>
      <c r="O20" s="19">
        <v>7241.52</v>
      </c>
      <c r="P20" s="19">
        <v>1547.52</v>
      </c>
      <c r="Q20" s="19">
        <v>4675.12</v>
      </c>
      <c r="R20" s="19">
        <v>13400</v>
      </c>
      <c r="S20" s="19">
        <v>9800</v>
      </c>
      <c r="T20" s="19"/>
      <c r="U20" s="19"/>
      <c r="V20" s="19"/>
    </row>
    <row r="21" spans="1:22" s="20" customFormat="1" ht="25.5" customHeight="1">
      <c r="A21" s="16" t="s">
        <v>44</v>
      </c>
      <c r="B21" s="17" t="s">
        <v>32</v>
      </c>
      <c r="C21" s="17" t="s">
        <v>37</v>
      </c>
      <c r="D21" s="17" t="s">
        <v>35</v>
      </c>
      <c r="E21" s="17" t="s">
        <v>45</v>
      </c>
      <c r="F21" s="17" t="s">
        <v>33</v>
      </c>
      <c r="G21" s="17" t="s">
        <v>46</v>
      </c>
      <c r="H21" s="17" t="s">
        <v>35</v>
      </c>
      <c r="I21" s="18">
        <v>48869.9</v>
      </c>
      <c r="J21" s="18">
        <v>48869.9</v>
      </c>
      <c r="K21" s="19"/>
      <c r="L21" s="19"/>
      <c r="M21" s="19"/>
      <c r="N21" s="19">
        <v>15866.06</v>
      </c>
      <c r="O21" s="19">
        <v>4125.48</v>
      </c>
      <c r="P21" s="19">
        <v>4125.48</v>
      </c>
      <c r="Q21" s="19">
        <v>4197.88</v>
      </c>
      <c r="R21" s="19">
        <v>8873</v>
      </c>
      <c r="S21" s="19">
        <v>11682</v>
      </c>
      <c r="T21" s="19"/>
      <c r="U21" s="19"/>
      <c r="V21" s="19"/>
    </row>
    <row r="22" spans="1:22" s="20" customFormat="1" ht="24.75" customHeight="1">
      <c r="A22" s="16" t="s">
        <v>44</v>
      </c>
      <c r="B22" s="17" t="s">
        <v>32</v>
      </c>
      <c r="C22" s="17" t="s">
        <v>37</v>
      </c>
      <c r="D22" s="17" t="s">
        <v>35</v>
      </c>
      <c r="E22" s="17" t="s">
        <v>45</v>
      </c>
      <c r="F22" s="17" t="s">
        <v>47</v>
      </c>
      <c r="G22" s="17" t="s">
        <v>34</v>
      </c>
      <c r="H22" s="17" t="s">
        <v>35</v>
      </c>
      <c r="I22" s="18">
        <v>99990</v>
      </c>
      <c r="J22" s="18">
        <v>99990</v>
      </c>
      <c r="K22" s="19"/>
      <c r="L22" s="19"/>
      <c r="M22" s="19"/>
      <c r="N22" s="19"/>
      <c r="O22" s="19"/>
      <c r="P22" s="19"/>
      <c r="Q22" s="19">
        <v>100000</v>
      </c>
      <c r="R22" s="19"/>
      <c r="S22" s="19">
        <v>-10</v>
      </c>
      <c r="T22" s="19"/>
      <c r="U22" s="19"/>
      <c r="V22" s="19"/>
    </row>
    <row r="23" spans="1:22" s="20" customFormat="1" ht="24.75" customHeight="1">
      <c r="A23" s="16" t="s">
        <v>48</v>
      </c>
      <c r="B23" s="17" t="s">
        <v>32</v>
      </c>
      <c r="C23" s="17" t="s">
        <v>37</v>
      </c>
      <c r="D23" s="17" t="s">
        <v>35</v>
      </c>
      <c r="E23" s="17" t="s">
        <v>49</v>
      </c>
      <c r="F23" s="17" t="s">
        <v>33</v>
      </c>
      <c r="G23" s="17" t="s">
        <v>34</v>
      </c>
      <c r="H23" s="17" t="s">
        <v>35</v>
      </c>
      <c r="I23" s="18">
        <v>38675</v>
      </c>
      <c r="J23" s="18">
        <v>38675</v>
      </c>
      <c r="K23" s="19">
        <v>9546</v>
      </c>
      <c r="L23" s="19">
        <v>1428</v>
      </c>
      <c r="M23" s="19">
        <v>1428</v>
      </c>
      <c r="N23" s="19">
        <v>-1032</v>
      </c>
      <c r="O23" s="19">
        <v>10086</v>
      </c>
      <c r="P23" s="19">
        <v>5028</v>
      </c>
      <c r="Q23" s="19">
        <v>2078</v>
      </c>
      <c r="R23" s="19">
        <v>24401</v>
      </c>
      <c r="S23" s="19">
        <v>-18572</v>
      </c>
      <c r="T23" s="19">
        <v>1428</v>
      </c>
      <c r="U23" s="19">
        <v>1428</v>
      </c>
      <c r="V23" s="19">
        <v>1428</v>
      </c>
    </row>
    <row r="24" spans="1:22" s="14" customFormat="1" ht="25.5" customHeight="1">
      <c r="A24" s="16" t="s">
        <v>48</v>
      </c>
      <c r="B24" s="17" t="s">
        <v>32</v>
      </c>
      <c r="C24" s="17" t="s">
        <v>37</v>
      </c>
      <c r="D24" s="17" t="s">
        <v>35</v>
      </c>
      <c r="E24" s="17" t="s">
        <v>49</v>
      </c>
      <c r="F24" s="17" t="s">
        <v>33</v>
      </c>
      <c r="G24" s="17" t="s">
        <v>50</v>
      </c>
      <c r="H24" s="17" t="s">
        <v>35</v>
      </c>
      <c r="I24" s="18">
        <v>4320</v>
      </c>
      <c r="J24" s="18">
        <v>4320</v>
      </c>
      <c r="K24" s="19"/>
      <c r="L24" s="19"/>
      <c r="M24" s="19"/>
      <c r="N24" s="19"/>
      <c r="O24" s="19"/>
      <c r="P24" s="19"/>
      <c r="Q24" s="19"/>
      <c r="R24" s="19"/>
      <c r="S24" s="19">
        <v>4320</v>
      </c>
      <c r="T24" s="19"/>
      <c r="U24" s="19"/>
      <c r="V24" s="19"/>
    </row>
    <row r="25" spans="1:22" s="14" customFormat="1" ht="27" customHeight="1">
      <c r="A25" s="16" t="s">
        <v>48</v>
      </c>
      <c r="B25" s="17" t="s">
        <v>32</v>
      </c>
      <c r="C25" s="17" t="s">
        <v>37</v>
      </c>
      <c r="D25" s="17" t="s">
        <v>35</v>
      </c>
      <c r="E25" s="17" t="s">
        <v>49</v>
      </c>
      <c r="F25" s="17" t="s">
        <v>33</v>
      </c>
      <c r="G25" s="17" t="s">
        <v>51</v>
      </c>
      <c r="H25" s="17" t="s">
        <v>35</v>
      </c>
      <c r="I25" s="18">
        <v>31460</v>
      </c>
      <c r="J25" s="18">
        <v>31460</v>
      </c>
      <c r="K25" s="19"/>
      <c r="L25" s="19"/>
      <c r="M25" s="19"/>
      <c r="N25" s="19">
        <v>2460</v>
      </c>
      <c r="O25" s="19"/>
      <c r="P25" s="19"/>
      <c r="Q25" s="19"/>
      <c r="R25" s="19"/>
      <c r="S25" s="19"/>
      <c r="T25" s="19"/>
      <c r="U25" s="19"/>
      <c r="V25" s="19">
        <v>29000</v>
      </c>
    </row>
    <row r="26" spans="1:22" s="14" customFormat="1" ht="26.25" customHeight="1">
      <c r="A26" s="16" t="s">
        <v>52</v>
      </c>
      <c r="B26" s="17" t="s">
        <v>32</v>
      </c>
      <c r="C26" s="17" t="s">
        <v>37</v>
      </c>
      <c r="D26" s="17" t="s">
        <v>35</v>
      </c>
      <c r="E26" s="17" t="s">
        <v>53</v>
      </c>
      <c r="F26" s="17" t="s">
        <v>33</v>
      </c>
      <c r="G26" s="17" t="s">
        <v>54</v>
      </c>
      <c r="H26" s="17" t="s">
        <v>35</v>
      </c>
      <c r="I26" s="18">
        <v>12330</v>
      </c>
      <c r="J26" s="18">
        <v>12330</v>
      </c>
      <c r="K26" s="19">
        <v>8315</v>
      </c>
      <c r="L26" s="19"/>
      <c r="M26" s="19"/>
      <c r="N26" s="19">
        <v>3005</v>
      </c>
      <c r="O26" s="19">
        <v>-5000</v>
      </c>
      <c r="P26" s="19"/>
      <c r="Q26" s="19">
        <v>3005</v>
      </c>
      <c r="R26" s="19"/>
      <c r="S26" s="19"/>
      <c r="T26" s="19">
        <v>3005</v>
      </c>
      <c r="U26" s="19"/>
      <c r="V26" s="19"/>
    </row>
    <row r="27" spans="1:22" s="14" customFormat="1" ht="24" customHeight="1">
      <c r="A27" s="16" t="s">
        <v>55</v>
      </c>
      <c r="B27" s="17" t="s">
        <v>32</v>
      </c>
      <c r="C27" s="17" t="s">
        <v>37</v>
      </c>
      <c r="D27" s="17" t="s">
        <v>35</v>
      </c>
      <c r="E27" s="17" t="s">
        <v>56</v>
      </c>
      <c r="F27" s="17" t="s">
        <v>33</v>
      </c>
      <c r="G27" s="17" t="s">
        <v>57</v>
      </c>
      <c r="H27" s="17" t="s">
        <v>35</v>
      </c>
      <c r="I27" s="18">
        <v>91000</v>
      </c>
      <c r="J27" s="18">
        <v>91000</v>
      </c>
      <c r="K27" s="19"/>
      <c r="L27" s="19"/>
      <c r="M27" s="19"/>
      <c r="N27" s="19"/>
      <c r="O27" s="19"/>
      <c r="P27" s="19"/>
      <c r="Q27" s="19"/>
      <c r="R27" s="19"/>
      <c r="S27" s="19"/>
      <c r="T27" s="19">
        <v>91000</v>
      </c>
      <c r="U27" s="19"/>
      <c r="V27" s="19"/>
    </row>
    <row r="28" spans="1:22" s="14" customFormat="1" ht="21" customHeight="1">
      <c r="A28" s="16" t="s">
        <v>58</v>
      </c>
      <c r="B28" s="17" t="s">
        <v>32</v>
      </c>
      <c r="C28" s="17" t="s">
        <v>37</v>
      </c>
      <c r="D28" s="17" t="s">
        <v>35</v>
      </c>
      <c r="E28" s="17" t="s">
        <v>59</v>
      </c>
      <c r="F28" s="17" t="s">
        <v>33</v>
      </c>
      <c r="G28" s="17" t="s">
        <v>60</v>
      </c>
      <c r="H28" s="17" t="s">
        <v>35</v>
      </c>
      <c r="I28" s="18">
        <v>3000</v>
      </c>
      <c r="J28" s="18">
        <v>3000</v>
      </c>
      <c r="K28" s="19"/>
      <c r="L28" s="19">
        <v>1000</v>
      </c>
      <c r="M28" s="19"/>
      <c r="N28" s="19"/>
      <c r="O28" s="19">
        <v>1000</v>
      </c>
      <c r="P28" s="19"/>
      <c r="Q28" s="19"/>
      <c r="R28" s="19"/>
      <c r="S28" s="19">
        <v>1000</v>
      </c>
      <c r="T28" s="19"/>
      <c r="U28" s="19"/>
      <c r="V28" s="19"/>
    </row>
    <row r="29" spans="1:22" s="14" customFormat="1" ht="21" customHeight="1">
      <c r="A29" s="16" t="s">
        <v>58</v>
      </c>
      <c r="B29" s="17" t="s">
        <v>32</v>
      </c>
      <c r="C29" s="17" t="s">
        <v>37</v>
      </c>
      <c r="D29" s="17" t="s">
        <v>35</v>
      </c>
      <c r="E29" s="17" t="s">
        <v>59</v>
      </c>
      <c r="F29" s="17" t="s">
        <v>33</v>
      </c>
      <c r="G29" s="17" t="s">
        <v>61</v>
      </c>
      <c r="H29" s="17" t="s">
        <v>35</v>
      </c>
      <c r="I29" s="18">
        <v>71515</v>
      </c>
      <c r="J29" s="18">
        <v>71515</v>
      </c>
      <c r="K29" s="19"/>
      <c r="L29" s="19"/>
      <c r="M29" s="19"/>
      <c r="N29" s="19">
        <v>19515</v>
      </c>
      <c r="O29" s="19">
        <v>52000</v>
      </c>
      <c r="P29" s="19"/>
      <c r="Q29" s="19"/>
      <c r="R29" s="19"/>
      <c r="S29" s="19"/>
      <c r="T29" s="19"/>
      <c r="U29" s="19"/>
      <c r="V29" s="19"/>
    </row>
    <row r="30" spans="1:22" s="14" customFormat="1" ht="21" customHeight="1">
      <c r="A30" s="16" t="s">
        <v>58</v>
      </c>
      <c r="B30" s="17" t="s">
        <v>32</v>
      </c>
      <c r="C30" s="17" t="s">
        <v>37</v>
      </c>
      <c r="D30" s="17" t="s">
        <v>35</v>
      </c>
      <c r="E30" s="17" t="s">
        <v>59</v>
      </c>
      <c r="F30" s="17" t="s">
        <v>33</v>
      </c>
      <c r="G30" s="17" t="s">
        <v>62</v>
      </c>
      <c r="H30" s="17" t="s">
        <v>35</v>
      </c>
      <c r="I30" s="18">
        <v>17172.56</v>
      </c>
      <c r="J30" s="18">
        <v>17172.56</v>
      </c>
      <c r="K30" s="19"/>
      <c r="L30" s="19">
        <v>2000</v>
      </c>
      <c r="M30" s="19">
        <v>1000</v>
      </c>
      <c r="N30" s="19">
        <v>1000</v>
      </c>
      <c r="O30" s="19">
        <v>1000</v>
      </c>
      <c r="P30" s="19">
        <v>1000</v>
      </c>
      <c r="Q30" s="19">
        <v>1000</v>
      </c>
      <c r="R30" s="19">
        <v>1000</v>
      </c>
      <c r="S30" s="19">
        <v>6172.56</v>
      </c>
      <c r="T30" s="19">
        <v>1000</v>
      </c>
      <c r="U30" s="19">
        <v>1000</v>
      </c>
      <c r="V30" s="19">
        <v>1000</v>
      </c>
    </row>
    <row r="31" spans="1:22" s="20" customFormat="1" ht="24" customHeight="1">
      <c r="A31" s="16" t="s">
        <v>48</v>
      </c>
      <c r="B31" s="17" t="s">
        <v>32</v>
      </c>
      <c r="C31" s="17" t="s">
        <v>63</v>
      </c>
      <c r="D31" s="17" t="s">
        <v>64</v>
      </c>
      <c r="E31" s="17" t="s">
        <v>49</v>
      </c>
      <c r="F31" s="17" t="s">
        <v>65</v>
      </c>
      <c r="G31" s="17" t="s">
        <v>34</v>
      </c>
      <c r="H31" s="17" t="s">
        <v>35</v>
      </c>
      <c r="I31" s="18"/>
      <c r="J31" s="18"/>
      <c r="K31" s="19">
        <v>175788</v>
      </c>
      <c r="L31" s="19">
        <v>123648</v>
      </c>
      <c r="M31" s="19">
        <v>46832</v>
      </c>
      <c r="N31" s="19">
        <v>-346268</v>
      </c>
      <c r="O31" s="19"/>
      <c r="P31" s="19"/>
      <c r="Q31" s="19"/>
      <c r="R31" s="19"/>
      <c r="S31" s="19"/>
      <c r="T31" s="19"/>
      <c r="U31" s="19"/>
      <c r="V31" s="19"/>
    </row>
    <row r="32" spans="1:22" s="20" customFormat="1" ht="24" customHeight="1">
      <c r="A32" s="16" t="s">
        <v>48</v>
      </c>
      <c r="B32" s="17" t="s">
        <v>32</v>
      </c>
      <c r="C32" s="17" t="s">
        <v>66</v>
      </c>
      <c r="D32" s="17" t="s">
        <v>64</v>
      </c>
      <c r="E32" s="17" t="s">
        <v>49</v>
      </c>
      <c r="F32" s="17" t="s">
        <v>65</v>
      </c>
      <c r="G32" s="17" t="s">
        <v>34</v>
      </c>
      <c r="H32" s="17" t="s">
        <v>35</v>
      </c>
      <c r="I32" s="18">
        <v>1150522</v>
      </c>
      <c r="J32" s="18">
        <v>1150522</v>
      </c>
      <c r="K32" s="19"/>
      <c r="L32" s="19"/>
      <c r="M32" s="19"/>
      <c r="N32" s="19">
        <v>471018</v>
      </c>
      <c r="O32" s="19">
        <v>177354</v>
      </c>
      <c r="P32" s="19">
        <v>138550</v>
      </c>
      <c r="Q32" s="19"/>
      <c r="R32" s="19"/>
      <c r="S32" s="19"/>
      <c r="T32" s="19">
        <v>156600</v>
      </c>
      <c r="U32" s="19">
        <v>121440</v>
      </c>
      <c r="V32" s="19">
        <v>85560</v>
      </c>
    </row>
    <row r="33" spans="1:22" s="20" customFormat="1" ht="24" customHeight="1">
      <c r="A33" s="16" t="s">
        <v>48</v>
      </c>
      <c r="B33" s="17" t="s">
        <v>67</v>
      </c>
      <c r="C33" s="17" t="s">
        <v>68</v>
      </c>
      <c r="D33" s="17" t="s">
        <v>35</v>
      </c>
      <c r="E33" s="17" t="s">
        <v>49</v>
      </c>
      <c r="F33" s="17" t="s">
        <v>33</v>
      </c>
      <c r="G33" s="17" t="s">
        <v>34</v>
      </c>
      <c r="H33" s="17" t="s">
        <v>35</v>
      </c>
      <c r="I33" s="18">
        <v>15120</v>
      </c>
      <c r="J33" s="18">
        <v>15120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v>15120</v>
      </c>
    </row>
    <row r="34" spans="1:22" s="20" customFormat="1" ht="24" customHeight="1">
      <c r="A34" s="16" t="s">
        <v>48</v>
      </c>
      <c r="B34" s="17" t="s">
        <v>69</v>
      </c>
      <c r="C34" s="17" t="s">
        <v>70</v>
      </c>
      <c r="D34" s="17" t="s">
        <v>64</v>
      </c>
      <c r="E34" s="17" t="s">
        <v>49</v>
      </c>
      <c r="F34" s="17" t="s">
        <v>33</v>
      </c>
      <c r="G34" s="17" t="s">
        <v>34</v>
      </c>
      <c r="H34" s="17" t="s">
        <v>35</v>
      </c>
      <c r="I34" s="18">
        <v>38070</v>
      </c>
      <c r="J34" s="18">
        <v>38070</v>
      </c>
      <c r="K34" s="19"/>
      <c r="L34" s="19"/>
      <c r="M34" s="19"/>
      <c r="N34" s="19"/>
      <c r="O34" s="19"/>
      <c r="P34" s="19"/>
      <c r="Q34" s="19">
        <v>37800</v>
      </c>
      <c r="R34" s="19">
        <v>270</v>
      </c>
      <c r="S34" s="19"/>
      <c r="T34" s="19"/>
      <c r="U34" s="19"/>
      <c r="V34" s="19"/>
    </row>
    <row r="35" spans="1:22" s="14" customFormat="1" ht="21.75" customHeight="1">
      <c r="A35" s="21" t="s">
        <v>71</v>
      </c>
      <c r="B35" s="13" t="s">
        <v>32</v>
      </c>
      <c r="C35" s="13" t="s">
        <v>33</v>
      </c>
      <c r="D35" s="13" t="s">
        <v>34</v>
      </c>
      <c r="E35" s="13" t="s">
        <v>34</v>
      </c>
      <c r="F35" s="13" t="s">
        <v>34</v>
      </c>
      <c r="G35" s="13" t="s">
        <v>33</v>
      </c>
      <c r="H35" s="13" t="s">
        <v>72</v>
      </c>
      <c r="I35" s="15">
        <f aca="true" t="shared" si="1" ref="I35:V35">SUM(I36:I37)</f>
        <v>116390</v>
      </c>
      <c r="J35" s="15">
        <f t="shared" si="1"/>
        <v>116390</v>
      </c>
      <c r="K35" s="15">
        <f t="shared" si="1"/>
        <v>0</v>
      </c>
      <c r="L35" s="15">
        <f t="shared" si="1"/>
        <v>0</v>
      </c>
      <c r="M35" s="15">
        <f t="shared" si="1"/>
        <v>16400</v>
      </c>
      <c r="N35" s="15">
        <f t="shared" si="1"/>
        <v>0</v>
      </c>
      <c r="O35" s="15">
        <f t="shared" si="1"/>
        <v>0</v>
      </c>
      <c r="P35" s="15">
        <f t="shared" si="1"/>
        <v>0</v>
      </c>
      <c r="Q35" s="15">
        <f t="shared" si="1"/>
        <v>99990</v>
      </c>
      <c r="R35" s="15">
        <f t="shared" si="1"/>
        <v>0</v>
      </c>
      <c r="S35" s="15">
        <f t="shared" si="1"/>
        <v>0</v>
      </c>
      <c r="T35" s="15">
        <f t="shared" si="1"/>
        <v>0</v>
      </c>
      <c r="U35" s="15">
        <f t="shared" si="1"/>
        <v>0</v>
      </c>
      <c r="V35" s="15">
        <f t="shared" si="1"/>
        <v>0</v>
      </c>
    </row>
    <row r="36" spans="1:22" s="14" customFormat="1" ht="25.5" customHeight="1">
      <c r="A36" s="16" t="s">
        <v>55</v>
      </c>
      <c r="B36" s="17" t="s">
        <v>32</v>
      </c>
      <c r="C36" s="17" t="s">
        <v>73</v>
      </c>
      <c r="D36" s="17" t="s">
        <v>35</v>
      </c>
      <c r="E36" s="17" t="s">
        <v>56</v>
      </c>
      <c r="F36" s="17" t="s">
        <v>33</v>
      </c>
      <c r="G36" s="17" t="s">
        <v>34</v>
      </c>
      <c r="H36" s="17" t="s">
        <v>72</v>
      </c>
      <c r="I36" s="18">
        <v>15000</v>
      </c>
      <c r="J36" s="18">
        <v>15000</v>
      </c>
      <c r="K36" s="19"/>
      <c r="L36" s="19"/>
      <c r="M36" s="19">
        <v>15000</v>
      </c>
      <c r="N36" s="19"/>
      <c r="O36" s="19"/>
      <c r="P36" s="19"/>
      <c r="Q36" s="19"/>
      <c r="R36" s="19"/>
      <c r="S36" s="19"/>
      <c r="T36" s="19"/>
      <c r="U36" s="19"/>
      <c r="V36" s="19"/>
    </row>
    <row r="37" spans="1:22" s="14" customFormat="1" ht="25.5" customHeight="1">
      <c r="A37" s="16" t="s">
        <v>55</v>
      </c>
      <c r="B37" s="17" t="s">
        <v>32</v>
      </c>
      <c r="C37" s="17" t="s">
        <v>73</v>
      </c>
      <c r="D37" s="17" t="s">
        <v>35</v>
      </c>
      <c r="E37" s="17" t="s">
        <v>56</v>
      </c>
      <c r="F37" s="17" t="s">
        <v>33</v>
      </c>
      <c r="G37" s="17" t="s">
        <v>57</v>
      </c>
      <c r="H37" s="17" t="s">
        <v>72</v>
      </c>
      <c r="I37" s="18">
        <v>101390</v>
      </c>
      <c r="J37" s="18">
        <v>101390</v>
      </c>
      <c r="K37" s="19"/>
      <c r="L37" s="19"/>
      <c r="M37" s="19">
        <v>1400</v>
      </c>
      <c r="N37" s="19"/>
      <c r="O37" s="19"/>
      <c r="P37" s="19"/>
      <c r="Q37" s="19">
        <v>99990</v>
      </c>
      <c r="R37" s="19"/>
      <c r="S37" s="19"/>
      <c r="T37" s="19"/>
      <c r="U37" s="19"/>
      <c r="V37" s="19"/>
    </row>
    <row r="38" spans="1:22" s="14" customFormat="1" ht="21.75" customHeight="1">
      <c r="A38" s="21" t="s">
        <v>74</v>
      </c>
      <c r="B38" s="13" t="s">
        <v>32</v>
      </c>
      <c r="C38" s="13" t="s">
        <v>33</v>
      </c>
      <c r="D38" s="13" t="s">
        <v>34</v>
      </c>
      <c r="E38" s="13" t="s">
        <v>34</v>
      </c>
      <c r="F38" s="13" t="s">
        <v>34</v>
      </c>
      <c r="G38" s="13" t="s">
        <v>33</v>
      </c>
      <c r="H38" s="13" t="s">
        <v>75</v>
      </c>
      <c r="I38" s="15">
        <f>SUM(I39:I54)</f>
        <v>16391000</v>
      </c>
      <c r="J38" s="15">
        <f aca="true" t="shared" si="2" ref="J38:V38">SUM(J39:J54)</f>
        <v>16391000</v>
      </c>
      <c r="K38" s="15">
        <f t="shared" si="2"/>
        <v>584581</v>
      </c>
      <c r="L38" s="15">
        <f t="shared" si="2"/>
        <v>1173849</v>
      </c>
      <c r="M38" s="15">
        <f t="shared" si="2"/>
        <v>1089599</v>
      </c>
      <c r="N38" s="15">
        <f t="shared" si="2"/>
        <v>2070885</v>
      </c>
      <c r="O38" s="15">
        <f t="shared" si="2"/>
        <v>1877918</v>
      </c>
      <c r="P38" s="15">
        <f t="shared" si="2"/>
        <v>1731226.93</v>
      </c>
      <c r="Q38" s="15">
        <f t="shared" si="2"/>
        <v>287529.22</v>
      </c>
      <c r="R38" s="15">
        <f t="shared" si="2"/>
        <v>711373.85</v>
      </c>
      <c r="S38" s="15">
        <f t="shared" si="2"/>
        <v>1006762</v>
      </c>
      <c r="T38" s="15">
        <f t="shared" si="2"/>
        <v>1439862</v>
      </c>
      <c r="U38" s="15">
        <f t="shared" si="2"/>
        <v>1814432</v>
      </c>
      <c r="V38" s="15">
        <f t="shared" si="2"/>
        <v>2602982</v>
      </c>
    </row>
    <row r="39" spans="1:22" s="20" customFormat="1" ht="28.5" customHeight="1">
      <c r="A39" s="16" t="s">
        <v>76</v>
      </c>
      <c r="B39" s="17" t="s">
        <v>32</v>
      </c>
      <c r="C39" s="17" t="s">
        <v>37</v>
      </c>
      <c r="D39" s="17" t="s">
        <v>35</v>
      </c>
      <c r="E39" s="17" t="s">
        <v>77</v>
      </c>
      <c r="F39" s="17" t="s">
        <v>33</v>
      </c>
      <c r="G39" s="17" t="s">
        <v>34</v>
      </c>
      <c r="H39" s="17" t="s">
        <v>75</v>
      </c>
      <c r="I39" s="18">
        <v>11513630</v>
      </c>
      <c r="J39" s="18">
        <v>11513630</v>
      </c>
      <c r="K39" s="19">
        <v>429000</v>
      </c>
      <c r="L39" s="19">
        <v>858000</v>
      </c>
      <c r="M39" s="19">
        <v>858000</v>
      </c>
      <c r="N39" s="19">
        <v>1556600</v>
      </c>
      <c r="O39" s="19">
        <v>1327500</v>
      </c>
      <c r="P39" s="19">
        <v>1076710</v>
      </c>
      <c r="Q39" s="19">
        <v>182000</v>
      </c>
      <c r="R39" s="19">
        <v>440000</v>
      </c>
      <c r="S39" s="19">
        <v>745300</v>
      </c>
      <c r="T39" s="19">
        <v>1040350</v>
      </c>
      <c r="U39" s="19">
        <v>1178280</v>
      </c>
      <c r="V39" s="19">
        <v>1821890</v>
      </c>
    </row>
    <row r="40" spans="1:22" s="14" customFormat="1" ht="21.75" customHeight="1">
      <c r="A40" s="16" t="s">
        <v>78</v>
      </c>
      <c r="B40" s="17" t="s">
        <v>32</v>
      </c>
      <c r="C40" s="17" t="s">
        <v>37</v>
      </c>
      <c r="D40" s="17" t="s">
        <v>35</v>
      </c>
      <c r="E40" s="17" t="s">
        <v>79</v>
      </c>
      <c r="F40" s="17" t="s">
        <v>33</v>
      </c>
      <c r="G40" s="17" t="s">
        <v>34</v>
      </c>
      <c r="H40" s="17" t="s">
        <v>75</v>
      </c>
      <c r="I40" s="18">
        <v>1560</v>
      </c>
      <c r="J40" s="18">
        <v>1560</v>
      </c>
      <c r="K40" s="19"/>
      <c r="L40" s="19">
        <v>130</v>
      </c>
      <c r="M40" s="19">
        <v>130</v>
      </c>
      <c r="N40" s="19">
        <v>130</v>
      </c>
      <c r="O40" s="19">
        <v>130</v>
      </c>
      <c r="P40" s="19">
        <v>130</v>
      </c>
      <c r="Q40" s="19">
        <v>130</v>
      </c>
      <c r="R40" s="19">
        <v>130</v>
      </c>
      <c r="S40" s="19">
        <v>130</v>
      </c>
      <c r="T40" s="19">
        <v>130</v>
      </c>
      <c r="U40" s="19">
        <v>130</v>
      </c>
      <c r="V40" s="19">
        <v>260</v>
      </c>
    </row>
    <row r="41" spans="1:22" s="14" customFormat="1" ht="23.25" customHeight="1">
      <c r="A41" s="16" t="s">
        <v>78</v>
      </c>
      <c r="B41" s="17" t="s">
        <v>32</v>
      </c>
      <c r="C41" s="17" t="s">
        <v>37</v>
      </c>
      <c r="D41" s="17" t="s">
        <v>35</v>
      </c>
      <c r="E41" s="17" t="s">
        <v>79</v>
      </c>
      <c r="F41" s="17" t="s">
        <v>33</v>
      </c>
      <c r="G41" s="17" t="s">
        <v>80</v>
      </c>
      <c r="H41" s="17" t="s">
        <v>75</v>
      </c>
      <c r="I41" s="18">
        <v>63600</v>
      </c>
      <c r="J41" s="18">
        <v>63600</v>
      </c>
      <c r="K41" s="19"/>
      <c r="L41" s="19">
        <v>5300</v>
      </c>
      <c r="M41" s="19">
        <v>5300</v>
      </c>
      <c r="N41" s="19">
        <v>5300</v>
      </c>
      <c r="O41" s="19">
        <v>5300</v>
      </c>
      <c r="P41" s="19">
        <v>5300</v>
      </c>
      <c r="Q41" s="19">
        <v>5300</v>
      </c>
      <c r="R41" s="19">
        <v>5300</v>
      </c>
      <c r="S41" s="19">
        <v>5300</v>
      </c>
      <c r="T41" s="19">
        <v>5400</v>
      </c>
      <c r="U41" s="19">
        <v>5300</v>
      </c>
      <c r="V41" s="19">
        <v>10500</v>
      </c>
    </row>
    <row r="42" spans="1:22" s="14" customFormat="1" ht="24" customHeight="1">
      <c r="A42" s="16" t="s">
        <v>81</v>
      </c>
      <c r="B42" s="17" t="s">
        <v>32</v>
      </c>
      <c r="C42" s="17" t="s">
        <v>37</v>
      </c>
      <c r="D42" s="17" t="s">
        <v>35</v>
      </c>
      <c r="E42" s="17" t="s">
        <v>82</v>
      </c>
      <c r="F42" s="17" t="s">
        <v>33</v>
      </c>
      <c r="G42" s="17" t="s">
        <v>34</v>
      </c>
      <c r="H42" s="17" t="s">
        <v>75</v>
      </c>
      <c r="I42" s="18">
        <v>3938370</v>
      </c>
      <c r="J42" s="18">
        <v>3938370</v>
      </c>
      <c r="K42" s="19">
        <v>146718</v>
      </c>
      <c r="L42" s="19">
        <v>293436</v>
      </c>
      <c r="M42" s="19">
        <v>173436</v>
      </c>
      <c r="N42" s="19">
        <v>496872</v>
      </c>
      <c r="O42" s="19">
        <v>440325</v>
      </c>
      <c r="P42" s="19">
        <v>441233.93</v>
      </c>
      <c r="Q42" s="19">
        <v>66066.22</v>
      </c>
      <c r="R42" s="19">
        <v>128280.85</v>
      </c>
      <c r="S42" s="19">
        <v>240349</v>
      </c>
      <c r="T42" s="19">
        <v>354999</v>
      </c>
      <c r="U42" s="19">
        <v>397059</v>
      </c>
      <c r="V42" s="19">
        <v>759595</v>
      </c>
    </row>
    <row r="43" spans="1:22" s="14" customFormat="1" ht="23.25" customHeight="1">
      <c r="A43" s="16" t="s">
        <v>36</v>
      </c>
      <c r="B43" s="17" t="s">
        <v>32</v>
      </c>
      <c r="C43" s="17" t="s">
        <v>37</v>
      </c>
      <c r="D43" s="17" t="s">
        <v>35</v>
      </c>
      <c r="E43" s="17" t="s">
        <v>38</v>
      </c>
      <c r="F43" s="17" t="s">
        <v>33</v>
      </c>
      <c r="G43" s="17" t="s">
        <v>34</v>
      </c>
      <c r="H43" s="17" t="s">
        <v>75</v>
      </c>
      <c r="I43" s="18">
        <v>23800</v>
      </c>
      <c r="J43" s="18">
        <v>23800</v>
      </c>
      <c r="K43" s="19">
        <v>1983</v>
      </c>
      <c r="L43" s="19">
        <v>1983</v>
      </c>
      <c r="M43" s="19">
        <v>1983</v>
      </c>
      <c r="N43" s="19">
        <v>1983</v>
      </c>
      <c r="O43" s="19">
        <v>1983</v>
      </c>
      <c r="P43" s="19">
        <v>1983</v>
      </c>
      <c r="Q43" s="19">
        <v>2033</v>
      </c>
      <c r="R43" s="19">
        <v>1983</v>
      </c>
      <c r="S43" s="19">
        <v>1933</v>
      </c>
      <c r="T43" s="19">
        <v>1983</v>
      </c>
      <c r="U43" s="19">
        <v>1983</v>
      </c>
      <c r="V43" s="19">
        <v>1987</v>
      </c>
    </row>
    <row r="44" spans="1:22" s="14" customFormat="1" ht="24" customHeight="1">
      <c r="A44" s="16" t="s">
        <v>44</v>
      </c>
      <c r="B44" s="17" t="s">
        <v>32</v>
      </c>
      <c r="C44" s="17" t="s">
        <v>37</v>
      </c>
      <c r="D44" s="17" t="s">
        <v>35</v>
      </c>
      <c r="E44" s="17" t="s">
        <v>45</v>
      </c>
      <c r="F44" s="17" t="s">
        <v>33</v>
      </c>
      <c r="G44" s="17" t="s">
        <v>34</v>
      </c>
      <c r="H44" s="17" t="s">
        <v>75</v>
      </c>
      <c r="I44" s="18">
        <v>6000</v>
      </c>
      <c r="J44" s="18">
        <v>6000</v>
      </c>
      <c r="K44" s="19"/>
      <c r="L44" s="19"/>
      <c r="M44" s="19">
        <v>3000</v>
      </c>
      <c r="N44" s="19"/>
      <c r="O44" s="19">
        <v>3000</v>
      </c>
      <c r="P44" s="19"/>
      <c r="Q44" s="19"/>
      <c r="R44" s="19"/>
      <c r="S44" s="19"/>
      <c r="T44" s="19"/>
      <c r="U44" s="19"/>
      <c r="V44" s="19"/>
    </row>
    <row r="45" spans="1:22" s="14" customFormat="1" ht="18.75" customHeight="1">
      <c r="A45" s="16" t="s">
        <v>48</v>
      </c>
      <c r="B45" s="17" t="s">
        <v>32</v>
      </c>
      <c r="C45" s="17" t="s">
        <v>37</v>
      </c>
      <c r="D45" s="17" t="s">
        <v>35</v>
      </c>
      <c r="E45" s="17" t="s">
        <v>49</v>
      </c>
      <c r="F45" s="17" t="s">
        <v>33</v>
      </c>
      <c r="G45" s="17" t="s">
        <v>34</v>
      </c>
      <c r="H45" s="17" t="s">
        <v>75</v>
      </c>
      <c r="I45" s="18">
        <v>41670</v>
      </c>
      <c r="J45" s="18">
        <v>41670</v>
      </c>
      <c r="K45" s="19">
        <v>6880</v>
      </c>
      <c r="L45" s="19"/>
      <c r="M45" s="19">
        <v>10000</v>
      </c>
      <c r="N45" s="19">
        <v>-6880</v>
      </c>
      <c r="O45" s="19"/>
      <c r="P45" s="19">
        <v>18120</v>
      </c>
      <c r="Q45" s="19"/>
      <c r="R45" s="19">
        <v>8550</v>
      </c>
      <c r="S45" s="19"/>
      <c r="T45" s="19">
        <v>5000</v>
      </c>
      <c r="U45" s="19"/>
      <c r="V45" s="19"/>
    </row>
    <row r="46" spans="1:22" s="14" customFormat="1" ht="24" customHeight="1">
      <c r="A46" s="16" t="s">
        <v>48</v>
      </c>
      <c r="B46" s="17" t="s">
        <v>32</v>
      </c>
      <c r="C46" s="17" t="s">
        <v>37</v>
      </c>
      <c r="D46" s="17" t="s">
        <v>35</v>
      </c>
      <c r="E46" s="17" t="s">
        <v>49</v>
      </c>
      <c r="F46" s="17" t="s">
        <v>33</v>
      </c>
      <c r="G46" s="17" t="s">
        <v>51</v>
      </c>
      <c r="H46" s="17" t="s">
        <v>75</v>
      </c>
      <c r="I46" s="18">
        <v>6880</v>
      </c>
      <c r="J46" s="18">
        <v>6880</v>
      </c>
      <c r="K46" s="19"/>
      <c r="L46" s="19"/>
      <c r="M46" s="19"/>
      <c r="N46" s="19">
        <v>6880</v>
      </c>
      <c r="O46" s="19"/>
      <c r="P46" s="19"/>
      <c r="Q46" s="19"/>
      <c r="R46" s="19"/>
      <c r="S46" s="19"/>
      <c r="T46" s="19"/>
      <c r="U46" s="19"/>
      <c r="V46" s="19"/>
    </row>
    <row r="47" spans="1:22" s="14" customFormat="1" ht="24.75" customHeight="1">
      <c r="A47" s="16" t="s">
        <v>52</v>
      </c>
      <c r="B47" s="17" t="s">
        <v>32</v>
      </c>
      <c r="C47" s="17" t="s">
        <v>37</v>
      </c>
      <c r="D47" s="17" t="s">
        <v>35</v>
      </c>
      <c r="E47" s="17" t="s">
        <v>53</v>
      </c>
      <c r="F47" s="17" t="s">
        <v>33</v>
      </c>
      <c r="G47" s="17" t="s">
        <v>34</v>
      </c>
      <c r="H47" s="17" t="s">
        <v>75</v>
      </c>
      <c r="I47" s="18">
        <v>20000</v>
      </c>
      <c r="J47" s="18">
        <v>20000</v>
      </c>
      <c r="K47" s="19"/>
      <c r="L47" s="19">
        <v>5000</v>
      </c>
      <c r="M47" s="19"/>
      <c r="N47" s="19">
        <v>5000</v>
      </c>
      <c r="O47" s="19"/>
      <c r="P47" s="19"/>
      <c r="Q47" s="19"/>
      <c r="R47" s="19"/>
      <c r="S47" s="19">
        <v>5000</v>
      </c>
      <c r="T47" s="19"/>
      <c r="U47" s="19"/>
      <c r="V47" s="19">
        <v>5000</v>
      </c>
    </row>
    <row r="48" spans="1:22" s="14" customFormat="1" ht="24.75" customHeight="1">
      <c r="A48" s="16" t="s">
        <v>55</v>
      </c>
      <c r="B48" s="17" t="s">
        <v>32</v>
      </c>
      <c r="C48" s="17" t="s">
        <v>37</v>
      </c>
      <c r="D48" s="17" t="s">
        <v>35</v>
      </c>
      <c r="E48" s="17" t="s">
        <v>56</v>
      </c>
      <c r="F48" s="17" t="s">
        <v>33</v>
      </c>
      <c r="G48" s="17" t="s">
        <v>34</v>
      </c>
      <c r="H48" s="17" t="s">
        <v>75</v>
      </c>
      <c r="I48" s="18">
        <v>339350</v>
      </c>
      <c r="J48" s="18">
        <v>339350</v>
      </c>
      <c r="K48" s="19"/>
      <c r="L48" s="19"/>
      <c r="M48" s="19">
        <v>37750</v>
      </c>
      <c r="N48" s="19">
        <v>-37750</v>
      </c>
      <c r="O48" s="19">
        <v>63000</v>
      </c>
      <c r="P48" s="19">
        <v>30900</v>
      </c>
      <c r="Q48" s="19">
        <v>32000</v>
      </c>
      <c r="R48" s="19">
        <v>-8550</v>
      </c>
      <c r="S48" s="19"/>
      <c r="T48" s="19">
        <v>32000</v>
      </c>
      <c r="U48" s="19">
        <v>190000</v>
      </c>
      <c r="V48" s="19"/>
    </row>
    <row r="49" spans="1:22" s="14" customFormat="1" ht="26.25" customHeight="1">
      <c r="A49" s="16" t="s">
        <v>55</v>
      </c>
      <c r="B49" s="17" t="s">
        <v>32</v>
      </c>
      <c r="C49" s="17" t="s">
        <v>37</v>
      </c>
      <c r="D49" s="17" t="s">
        <v>35</v>
      </c>
      <c r="E49" s="17" t="s">
        <v>56</v>
      </c>
      <c r="F49" s="17" t="s">
        <v>33</v>
      </c>
      <c r="G49" s="17" t="s">
        <v>57</v>
      </c>
      <c r="H49" s="17" t="s">
        <v>75</v>
      </c>
      <c r="I49" s="18">
        <v>35000</v>
      </c>
      <c r="J49" s="18">
        <v>35000</v>
      </c>
      <c r="K49" s="19"/>
      <c r="L49" s="19"/>
      <c r="M49" s="19"/>
      <c r="N49" s="19"/>
      <c r="O49" s="19"/>
      <c r="P49" s="19">
        <v>35000</v>
      </c>
      <c r="Q49" s="19"/>
      <c r="R49" s="19"/>
      <c r="S49" s="19"/>
      <c r="T49" s="19"/>
      <c r="U49" s="19"/>
      <c r="V49" s="19"/>
    </row>
    <row r="50" spans="1:22" s="14" customFormat="1" ht="26.25" customHeight="1">
      <c r="A50" s="16" t="s">
        <v>55</v>
      </c>
      <c r="B50" s="17" t="s">
        <v>32</v>
      </c>
      <c r="C50" s="17" t="s">
        <v>37</v>
      </c>
      <c r="D50" s="17" t="s">
        <v>35</v>
      </c>
      <c r="E50" s="17" t="s">
        <v>56</v>
      </c>
      <c r="F50" s="17" t="s">
        <v>33</v>
      </c>
      <c r="G50" s="17" t="s">
        <v>83</v>
      </c>
      <c r="H50" s="17" t="s">
        <v>75</v>
      </c>
      <c r="I50" s="18">
        <v>235750</v>
      </c>
      <c r="J50" s="18">
        <v>235750</v>
      </c>
      <c r="K50" s="19"/>
      <c r="L50" s="19"/>
      <c r="M50" s="19"/>
      <c r="N50" s="19">
        <v>37750</v>
      </c>
      <c r="O50" s="19"/>
      <c r="P50" s="19">
        <v>99000</v>
      </c>
      <c r="Q50" s="19"/>
      <c r="R50" s="19">
        <v>99000</v>
      </c>
      <c r="S50" s="19"/>
      <c r="T50" s="19"/>
      <c r="U50" s="19"/>
      <c r="V50" s="19"/>
    </row>
    <row r="51" spans="1:22" s="14" customFormat="1" ht="26.25" customHeight="1">
      <c r="A51" s="16" t="s">
        <v>58</v>
      </c>
      <c r="B51" s="17" t="s">
        <v>32</v>
      </c>
      <c r="C51" s="17" t="s">
        <v>37</v>
      </c>
      <c r="D51" s="17" t="s">
        <v>35</v>
      </c>
      <c r="E51" s="17" t="s">
        <v>59</v>
      </c>
      <c r="F51" s="17" t="s">
        <v>33</v>
      </c>
      <c r="G51" s="17" t="s">
        <v>61</v>
      </c>
      <c r="H51" s="17" t="s">
        <v>75</v>
      </c>
      <c r="I51" s="18">
        <v>5000</v>
      </c>
      <c r="J51" s="18">
        <v>5000</v>
      </c>
      <c r="K51" s="19"/>
      <c r="L51" s="19"/>
      <c r="M51" s="19"/>
      <c r="N51" s="19">
        <v>5000</v>
      </c>
      <c r="O51" s="19"/>
      <c r="P51" s="19"/>
      <c r="Q51" s="19"/>
      <c r="R51" s="19"/>
      <c r="S51" s="19"/>
      <c r="T51" s="19"/>
      <c r="U51" s="19"/>
      <c r="V51" s="19"/>
    </row>
    <row r="52" spans="1:22" s="14" customFormat="1" ht="26.25" customHeight="1">
      <c r="A52" s="16" t="s">
        <v>58</v>
      </c>
      <c r="B52" s="17" t="s">
        <v>32</v>
      </c>
      <c r="C52" s="17" t="s">
        <v>37</v>
      </c>
      <c r="D52" s="17" t="s">
        <v>35</v>
      </c>
      <c r="E52" s="17" t="s">
        <v>59</v>
      </c>
      <c r="F52" s="17" t="s">
        <v>33</v>
      </c>
      <c r="G52" s="17" t="s">
        <v>84</v>
      </c>
      <c r="H52" s="17" t="s">
        <v>75</v>
      </c>
      <c r="I52" s="18">
        <v>5000</v>
      </c>
      <c r="J52" s="18">
        <v>5000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>
        <v>5000</v>
      </c>
      <c r="V52" s="19"/>
    </row>
    <row r="53" spans="1:22" s="14" customFormat="1" ht="26.25" customHeight="1">
      <c r="A53" s="16" t="s">
        <v>58</v>
      </c>
      <c r="B53" s="17" t="s">
        <v>32</v>
      </c>
      <c r="C53" s="17" t="s">
        <v>37</v>
      </c>
      <c r="D53" s="17" t="s">
        <v>35</v>
      </c>
      <c r="E53" s="17" t="s">
        <v>59</v>
      </c>
      <c r="F53" s="17" t="s">
        <v>33</v>
      </c>
      <c r="G53" s="17" t="s">
        <v>85</v>
      </c>
      <c r="H53" s="17" t="s">
        <v>75</v>
      </c>
      <c r="I53" s="18">
        <v>85040</v>
      </c>
      <c r="J53" s="18">
        <v>85040</v>
      </c>
      <c r="K53" s="19"/>
      <c r="L53" s="19"/>
      <c r="M53" s="19"/>
      <c r="N53" s="19"/>
      <c r="O53" s="19">
        <v>26680</v>
      </c>
      <c r="P53" s="19"/>
      <c r="Q53" s="19"/>
      <c r="R53" s="19">
        <v>26680</v>
      </c>
      <c r="S53" s="19">
        <v>5000</v>
      </c>
      <c r="T53" s="19"/>
      <c r="U53" s="19">
        <v>26680</v>
      </c>
      <c r="V53" s="19"/>
    </row>
    <row r="54" spans="1:22" s="14" customFormat="1" ht="24.75" customHeight="1">
      <c r="A54" s="16" t="s">
        <v>58</v>
      </c>
      <c r="B54" s="17" t="s">
        <v>32</v>
      </c>
      <c r="C54" s="17" t="s">
        <v>37</v>
      </c>
      <c r="D54" s="17" t="s">
        <v>35</v>
      </c>
      <c r="E54" s="17" t="s">
        <v>59</v>
      </c>
      <c r="F54" s="17" t="s">
        <v>33</v>
      </c>
      <c r="G54" s="17" t="s">
        <v>62</v>
      </c>
      <c r="H54" s="17" t="s">
        <v>75</v>
      </c>
      <c r="I54" s="18">
        <v>70350</v>
      </c>
      <c r="J54" s="18">
        <v>70350</v>
      </c>
      <c r="K54" s="19"/>
      <c r="L54" s="19">
        <v>10000</v>
      </c>
      <c r="M54" s="19"/>
      <c r="N54" s="19"/>
      <c r="O54" s="19">
        <v>10000</v>
      </c>
      <c r="P54" s="19">
        <v>22850</v>
      </c>
      <c r="Q54" s="19"/>
      <c r="R54" s="19">
        <v>10000</v>
      </c>
      <c r="S54" s="19">
        <v>3750</v>
      </c>
      <c r="T54" s="19"/>
      <c r="U54" s="19">
        <v>10000</v>
      </c>
      <c r="V54" s="19">
        <v>3750</v>
      </c>
    </row>
    <row r="55" spans="1:22" s="14" customFormat="1" ht="18.75" customHeight="1">
      <c r="A55" s="21" t="s">
        <v>86</v>
      </c>
      <c r="B55" s="13" t="s">
        <v>32</v>
      </c>
      <c r="C55" s="13" t="s">
        <v>33</v>
      </c>
      <c r="D55" s="13" t="s">
        <v>34</v>
      </c>
      <c r="E55" s="13" t="s">
        <v>34</v>
      </c>
      <c r="F55" s="13" t="s">
        <v>34</v>
      </c>
      <c r="G55" s="13" t="s">
        <v>33</v>
      </c>
      <c r="H55" s="13" t="s">
        <v>87</v>
      </c>
      <c r="I55" s="15">
        <f aca="true" t="shared" si="3" ref="I55:V55">SUM(I56:I57)</f>
        <v>840800</v>
      </c>
      <c r="J55" s="15">
        <f t="shared" si="3"/>
        <v>840800</v>
      </c>
      <c r="K55" s="15">
        <f t="shared" si="3"/>
        <v>0</v>
      </c>
      <c r="L55" s="15">
        <f t="shared" si="3"/>
        <v>74216</v>
      </c>
      <c r="M55" s="15">
        <f t="shared" si="3"/>
        <v>73016</v>
      </c>
      <c r="N55" s="15">
        <f t="shared" si="3"/>
        <v>120481</v>
      </c>
      <c r="O55" s="15">
        <f t="shared" si="3"/>
        <v>123598</v>
      </c>
      <c r="P55" s="15">
        <f t="shared" si="3"/>
        <v>136053.69</v>
      </c>
      <c r="Q55" s="15">
        <f t="shared" si="3"/>
        <v>5587</v>
      </c>
      <c r="R55" s="15">
        <f t="shared" si="3"/>
        <v>18867</v>
      </c>
      <c r="S55" s="15">
        <f t="shared" si="3"/>
        <v>51999</v>
      </c>
      <c r="T55" s="15">
        <f t="shared" si="3"/>
        <v>63752.68</v>
      </c>
      <c r="U55" s="15">
        <f t="shared" si="3"/>
        <v>55116</v>
      </c>
      <c r="V55" s="15">
        <f t="shared" si="3"/>
        <v>118113.63</v>
      </c>
    </row>
    <row r="56" spans="1:22" s="20" customFormat="1" ht="18.75" customHeight="1">
      <c r="A56" s="16" t="s">
        <v>76</v>
      </c>
      <c r="B56" s="17" t="s">
        <v>32</v>
      </c>
      <c r="C56" s="17" t="s">
        <v>37</v>
      </c>
      <c r="D56" s="17" t="s">
        <v>35</v>
      </c>
      <c r="E56" s="17" t="s">
        <v>77</v>
      </c>
      <c r="F56" s="17" t="s">
        <v>33</v>
      </c>
      <c r="G56" s="17" t="s">
        <v>34</v>
      </c>
      <c r="H56" s="17" t="s">
        <v>87</v>
      </c>
      <c r="I56" s="18">
        <v>675160</v>
      </c>
      <c r="J56" s="18">
        <v>675160</v>
      </c>
      <c r="K56" s="19"/>
      <c r="L56" s="19">
        <v>53417</v>
      </c>
      <c r="M56" s="19">
        <v>54567</v>
      </c>
      <c r="N56" s="19">
        <v>91408</v>
      </c>
      <c r="O56" s="19">
        <v>92100</v>
      </c>
      <c r="P56" s="19">
        <v>105167.37</v>
      </c>
      <c r="Q56" s="19">
        <v>2236</v>
      </c>
      <c r="R56" s="19">
        <v>14117</v>
      </c>
      <c r="S56" s="19">
        <v>37700</v>
      </c>
      <c r="T56" s="19">
        <v>55167</v>
      </c>
      <c r="U56" s="19">
        <v>51167</v>
      </c>
      <c r="V56" s="19">
        <v>118113.63</v>
      </c>
    </row>
    <row r="57" spans="1:22" s="20" customFormat="1" ht="24" customHeight="1">
      <c r="A57" s="16" t="s">
        <v>81</v>
      </c>
      <c r="B57" s="17" t="s">
        <v>32</v>
      </c>
      <c r="C57" s="17" t="s">
        <v>37</v>
      </c>
      <c r="D57" s="17" t="s">
        <v>35</v>
      </c>
      <c r="E57" s="17" t="s">
        <v>82</v>
      </c>
      <c r="F57" s="17" t="s">
        <v>33</v>
      </c>
      <c r="G57" s="17" t="s">
        <v>34</v>
      </c>
      <c r="H57" s="17" t="s">
        <v>87</v>
      </c>
      <c r="I57" s="18">
        <v>165640</v>
      </c>
      <c r="J57" s="18">
        <v>165640</v>
      </c>
      <c r="K57" s="19"/>
      <c r="L57" s="19">
        <v>20799</v>
      </c>
      <c r="M57" s="19">
        <v>18449</v>
      </c>
      <c r="N57" s="19">
        <v>29073</v>
      </c>
      <c r="O57" s="19">
        <v>31498</v>
      </c>
      <c r="P57" s="19">
        <v>30886.32</v>
      </c>
      <c r="Q57" s="19">
        <v>3351</v>
      </c>
      <c r="R57" s="19">
        <v>4750</v>
      </c>
      <c r="S57" s="19">
        <v>14299</v>
      </c>
      <c r="T57" s="19">
        <v>8585.68</v>
      </c>
      <c r="U57" s="19">
        <v>3949</v>
      </c>
      <c r="V57" s="19"/>
    </row>
    <row r="58" spans="1:22" s="14" customFormat="1" ht="18.75" customHeight="1">
      <c r="A58" s="21" t="s">
        <v>88</v>
      </c>
      <c r="B58" s="13" t="s">
        <v>32</v>
      </c>
      <c r="C58" s="13" t="s">
        <v>33</v>
      </c>
      <c r="D58" s="13" t="s">
        <v>34</v>
      </c>
      <c r="E58" s="13" t="s">
        <v>34</v>
      </c>
      <c r="F58" s="13" t="s">
        <v>34</v>
      </c>
      <c r="G58" s="13" t="s">
        <v>33</v>
      </c>
      <c r="H58" s="13" t="s">
        <v>89</v>
      </c>
      <c r="I58" s="15">
        <f aca="true" t="shared" si="4" ref="I58:V58">SUM(I59:I60)</f>
        <v>1483535</v>
      </c>
      <c r="J58" s="15">
        <f t="shared" si="4"/>
        <v>1483535</v>
      </c>
      <c r="K58" s="15">
        <f t="shared" si="4"/>
        <v>0</v>
      </c>
      <c r="L58" s="15">
        <f t="shared" si="4"/>
        <v>116510</v>
      </c>
      <c r="M58" s="15">
        <f t="shared" si="4"/>
        <v>125350</v>
      </c>
      <c r="N58" s="15">
        <f t="shared" si="4"/>
        <v>225750</v>
      </c>
      <c r="O58" s="15">
        <f t="shared" si="4"/>
        <v>226005</v>
      </c>
      <c r="P58" s="15">
        <f t="shared" si="4"/>
        <v>93418.35</v>
      </c>
      <c r="Q58" s="15">
        <f t="shared" si="4"/>
        <v>25436.12</v>
      </c>
      <c r="R58" s="15">
        <f t="shared" si="4"/>
        <v>48239.92</v>
      </c>
      <c r="S58" s="15">
        <f t="shared" si="4"/>
        <v>119363.61</v>
      </c>
      <c r="T58" s="15">
        <f t="shared" si="4"/>
        <v>147510</v>
      </c>
      <c r="U58" s="15">
        <f t="shared" si="4"/>
        <v>86222.5</v>
      </c>
      <c r="V58" s="15">
        <f t="shared" si="4"/>
        <v>269729.5</v>
      </c>
    </row>
    <row r="59" spans="1:22" s="20" customFormat="1" ht="18.75" customHeight="1">
      <c r="A59" s="16" t="s">
        <v>76</v>
      </c>
      <c r="B59" s="17" t="s">
        <v>32</v>
      </c>
      <c r="C59" s="17" t="s">
        <v>37</v>
      </c>
      <c r="D59" s="17" t="s">
        <v>35</v>
      </c>
      <c r="E59" s="17" t="s">
        <v>77</v>
      </c>
      <c r="F59" s="17" t="s">
        <v>33</v>
      </c>
      <c r="G59" s="17" t="s">
        <v>34</v>
      </c>
      <c r="H59" s="17" t="s">
        <v>89</v>
      </c>
      <c r="I59" s="18">
        <v>1105471</v>
      </c>
      <c r="J59" s="18">
        <v>1105471</v>
      </c>
      <c r="K59" s="19"/>
      <c r="L59" s="19">
        <v>86818</v>
      </c>
      <c r="M59" s="19">
        <v>93988</v>
      </c>
      <c r="N59" s="19">
        <v>166466</v>
      </c>
      <c r="O59" s="19">
        <v>168409</v>
      </c>
      <c r="P59" s="19">
        <v>77839.08</v>
      </c>
      <c r="Q59" s="19">
        <v>1500</v>
      </c>
      <c r="R59" s="19">
        <v>47109.92</v>
      </c>
      <c r="S59" s="19">
        <v>90209</v>
      </c>
      <c r="T59" s="19">
        <v>110548</v>
      </c>
      <c r="U59" s="19">
        <v>57118</v>
      </c>
      <c r="V59" s="19">
        <v>205466</v>
      </c>
    </row>
    <row r="60" spans="1:22" s="20" customFormat="1" ht="31.5" customHeight="1">
      <c r="A60" s="16" t="s">
        <v>81</v>
      </c>
      <c r="B60" s="17" t="s">
        <v>32</v>
      </c>
      <c r="C60" s="17" t="s">
        <v>37</v>
      </c>
      <c r="D60" s="17" t="s">
        <v>35</v>
      </c>
      <c r="E60" s="17" t="s">
        <v>82</v>
      </c>
      <c r="F60" s="17" t="s">
        <v>33</v>
      </c>
      <c r="G60" s="17" t="s">
        <v>34</v>
      </c>
      <c r="H60" s="17" t="s">
        <v>89</v>
      </c>
      <c r="I60" s="18">
        <v>378064</v>
      </c>
      <c r="J60" s="18">
        <v>378064</v>
      </c>
      <c r="K60" s="19"/>
      <c r="L60" s="19">
        <v>29692</v>
      </c>
      <c r="M60" s="19">
        <v>31362</v>
      </c>
      <c r="N60" s="19">
        <v>59284</v>
      </c>
      <c r="O60" s="19">
        <v>57596</v>
      </c>
      <c r="P60" s="19">
        <v>15579.27</v>
      </c>
      <c r="Q60" s="19">
        <v>23936.12</v>
      </c>
      <c r="R60" s="19">
        <v>1130</v>
      </c>
      <c r="S60" s="19">
        <v>29154.61</v>
      </c>
      <c r="T60" s="19">
        <v>36962</v>
      </c>
      <c r="U60" s="19">
        <v>29104.5</v>
      </c>
      <c r="V60" s="19">
        <v>64263.5</v>
      </c>
    </row>
    <row r="61" spans="1:22" s="20" customFormat="1" ht="24.75" customHeight="1">
      <c r="A61" s="21" t="s">
        <v>90</v>
      </c>
      <c r="B61" s="13" t="s">
        <v>32</v>
      </c>
      <c r="C61" s="13" t="s">
        <v>33</v>
      </c>
      <c r="D61" s="13" t="s">
        <v>34</v>
      </c>
      <c r="E61" s="13" t="s">
        <v>34</v>
      </c>
      <c r="F61" s="13" t="s">
        <v>34</v>
      </c>
      <c r="G61" s="13" t="s">
        <v>33</v>
      </c>
      <c r="H61" s="13" t="s">
        <v>91</v>
      </c>
      <c r="I61" s="15">
        <f aca="true" t="shared" si="5" ref="I61:V61">SUM(I62:I63)</f>
        <v>41511.759999999995</v>
      </c>
      <c r="J61" s="15">
        <f t="shared" si="5"/>
        <v>41511.759999999995</v>
      </c>
      <c r="K61" s="15">
        <f t="shared" si="5"/>
        <v>0</v>
      </c>
      <c r="L61" s="15">
        <f t="shared" si="5"/>
        <v>2952.4</v>
      </c>
      <c r="M61" s="15">
        <f t="shared" si="5"/>
        <v>2952.4</v>
      </c>
      <c r="N61" s="15">
        <f t="shared" si="5"/>
        <v>5754.8</v>
      </c>
      <c r="O61" s="15">
        <f t="shared" si="5"/>
        <v>3140.76</v>
      </c>
      <c r="P61" s="15">
        <f t="shared" si="5"/>
        <v>11514.8</v>
      </c>
      <c r="Q61" s="15">
        <f t="shared" si="5"/>
        <v>-74.27</v>
      </c>
      <c r="R61" s="15">
        <f t="shared" si="5"/>
        <v>0</v>
      </c>
      <c r="S61" s="15">
        <f t="shared" si="5"/>
        <v>2456.74</v>
      </c>
      <c r="T61" s="15">
        <f t="shared" si="5"/>
        <v>3292.39</v>
      </c>
      <c r="U61" s="15">
        <f t="shared" si="5"/>
        <v>5315.610000000001</v>
      </c>
      <c r="V61" s="15">
        <f t="shared" si="5"/>
        <v>4206.13</v>
      </c>
    </row>
    <row r="62" spans="1:22" s="20" customFormat="1" ht="24.75" customHeight="1">
      <c r="A62" s="16" t="s">
        <v>76</v>
      </c>
      <c r="B62" s="17" t="s">
        <v>32</v>
      </c>
      <c r="C62" s="17" t="s">
        <v>37</v>
      </c>
      <c r="D62" s="17" t="s">
        <v>35</v>
      </c>
      <c r="E62" s="17" t="s">
        <v>77</v>
      </c>
      <c r="F62" s="17" t="s">
        <v>33</v>
      </c>
      <c r="G62" s="17" t="s">
        <v>34</v>
      </c>
      <c r="H62" s="17" t="s">
        <v>91</v>
      </c>
      <c r="I62" s="18">
        <v>32743.76</v>
      </c>
      <c r="J62" s="18">
        <v>32743.76</v>
      </c>
      <c r="K62" s="19"/>
      <c r="L62" s="19">
        <v>2200</v>
      </c>
      <c r="M62" s="19">
        <v>2200</v>
      </c>
      <c r="N62" s="19">
        <v>4250</v>
      </c>
      <c r="O62" s="19">
        <v>2340.36</v>
      </c>
      <c r="P62" s="19">
        <v>8580.33</v>
      </c>
      <c r="Q62" s="19"/>
      <c r="R62" s="19"/>
      <c r="S62" s="19">
        <v>1923.52</v>
      </c>
      <c r="T62" s="19">
        <v>3014</v>
      </c>
      <c r="U62" s="19">
        <v>4839.55</v>
      </c>
      <c r="V62" s="19">
        <v>3396</v>
      </c>
    </row>
    <row r="63" spans="1:22" s="20" customFormat="1" ht="24.75" customHeight="1">
      <c r="A63" s="16" t="s">
        <v>81</v>
      </c>
      <c r="B63" s="17" t="s">
        <v>32</v>
      </c>
      <c r="C63" s="17" t="s">
        <v>37</v>
      </c>
      <c r="D63" s="17" t="s">
        <v>35</v>
      </c>
      <c r="E63" s="17" t="s">
        <v>82</v>
      </c>
      <c r="F63" s="17" t="s">
        <v>33</v>
      </c>
      <c r="G63" s="17" t="s">
        <v>34</v>
      </c>
      <c r="H63" s="17" t="s">
        <v>91</v>
      </c>
      <c r="I63" s="18">
        <v>8768</v>
      </c>
      <c r="J63" s="18">
        <v>8768</v>
      </c>
      <c r="K63" s="19"/>
      <c r="L63" s="19">
        <v>752.4</v>
      </c>
      <c r="M63" s="19">
        <v>752.4</v>
      </c>
      <c r="N63" s="19">
        <v>1504.8</v>
      </c>
      <c r="O63" s="19">
        <v>800.4</v>
      </c>
      <c r="P63" s="19">
        <v>2934.47</v>
      </c>
      <c r="Q63" s="19">
        <v>-74.27</v>
      </c>
      <c r="R63" s="19"/>
      <c r="S63" s="19">
        <v>533.22</v>
      </c>
      <c r="T63" s="19">
        <v>278.39</v>
      </c>
      <c r="U63" s="19">
        <v>476.06</v>
      </c>
      <c r="V63" s="19">
        <v>810.13</v>
      </c>
    </row>
    <row r="64" spans="1:22" s="14" customFormat="1" ht="21.75" customHeight="1">
      <c r="A64" s="21" t="s">
        <v>92</v>
      </c>
      <c r="B64" s="13" t="s">
        <v>69</v>
      </c>
      <c r="C64" s="13" t="s">
        <v>33</v>
      </c>
      <c r="D64" s="13" t="s">
        <v>34</v>
      </c>
      <c r="E64" s="13" t="s">
        <v>34</v>
      </c>
      <c r="F64" s="13" t="s">
        <v>34</v>
      </c>
      <c r="G64" s="13" t="s">
        <v>33</v>
      </c>
      <c r="H64" s="13" t="s">
        <v>93</v>
      </c>
      <c r="I64" s="15">
        <f aca="true" t="shared" si="6" ref="I64:V64">SUM(I65:I65)</f>
        <v>258030</v>
      </c>
      <c r="J64" s="15">
        <f t="shared" si="6"/>
        <v>258030</v>
      </c>
      <c r="K64" s="15">
        <f t="shared" si="6"/>
        <v>0</v>
      </c>
      <c r="L64" s="15">
        <f t="shared" si="6"/>
        <v>0</v>
      </c>
      <c r="M64" s="15">
        <f t="shared" si="6"/>
        <v>0</v>
      </c>
      <c r="N64" s="15">
        <f t="shared" si="6"/>
        <v>0</v>
      </c>
      <c r="O64" s="15">
        <f t="shared" si="6"/>
        <v>0</v>
      </c>
      <c r="P64" s="15">
        <f t="shared" si="6"/>
        <v>256200</v>
      </c>
      <c r="Q64" s="15">
        <f t="shared" si="6"/>
        <v>0</v>
      </c>
      <c r="R64" s="15">
        <f t="shared" si="6"/>
        <v>1830</v>
      </c>
      <c r="S64" s="15">
        <f t="shared" si="6"/>
        <v>0</v>
      </c>
      <c r="T64" s="15">
        <f t="shared" si="6"/>
        <v>0</v>
      </c>
      <c r="U64" s="15">
        <f t="shared" si="6"/>
        <v>0</v>
      </c>
      <c r="V64" s="15">
        <f t="shared" si="6"/>
        <v>0</v>
      </c>
    </row>
    <row r="65" spans="1:22" s="20" customFormat="1" ht="17.25" customHeight="1">
      <c r="A65" s="16" t="s">
        <v>48</v>
      </c>
      <c r="B65" s="17" t="s">
        <v>69</v>
      </c>
      <c r="C65" s="17" t="s">
        <v>70</v>
      </c>
      <c r="D65" s="17" t="s">
        <v>64</v>
      </c>
      <c r="E65" s="17" t="s">
        <v>49</v>
      </c>
      <c r="F65" s="17" t="s">
        <v>33</v>
      </c>
      <c r="G65" s="17" t="s">
        <v>34</v>
      </c>
      <c r="H65" s="17" t="s">
        <v>93</v>
      </c>
      <c r="I65" s="18">
        <v>258030</v>
      </c>
      <c r="J65" s="18">
        <v>258030</v>
      </c>
      <c r="K65" s="19"/>
      <c r="L65" s="19"/>
      <c r="M65" s="19"/>
      <c r="N65" s="19"/>
      <c r="O65" s="19"/>
      <c r="P65" s="19">
        <v>256200</v>
      </c>
      <c r="Q65" s="19"/>
      <c r="R65" s="19">
        <v>1830</v>
      </c>
      <c r="S65" s="19"/>
      <c r="T65" s="19"/>
      <c r="U65" s="19"/>
      <c r="V65" s="19"/>
    </row>
    <row r="66" spans="1:22" s="20" customFormat="1" ht="17.25" customHeight="1">
      <c r="A66" s="22" t="s">
        <v>94</v>
      </c>
      <c r="B66" s="13" t="s">
        <v>32</v>
      </c>
      <c r="C66" s="13" t="s">
        <v>33</v>
      </c>
      <c r="D66" s="13" t="s">
        <v>34</v>
      </c>
      <c r="E66" s="13" t="s">
        <v>34</v>
      </c>
      <c r="F66" s="13" t="s">
        <v>34</v>
      </c>
      <c r="G66" s="13" t="s">
        <v>33</v>
      </c>
      <c r="H66" s="13" t="s">
        <v>95</v>
      </c>
      <c r="I66" s="23">
        <f>SUM(I67:I72)</f>
        <v>669458.8</v>
      </c>
      <c r="J66" s="23">
        <f aca="true" t="shared" si="7" ref="J66:V66">SUM(J67:J72)</f>
        <v>669458.8</v>
      </c>
      <c r="K66" s="23">
        <f t="shared" si="7"/>
        <v>0</v>
      </c>
      <c r="L66" s="23">
        <f t="shared" si="7"/>
        <v>0</v>
      </c>
      <c r="M66" s="23">
        <f t="shared" si="7"/>
        <v>0</v>
      </c>
      <c r="N66" s="23">
        <f t="shared" si="7"/>
        <v>0</v>
      </c>
      <c r="O66" s="23">
        <f t="shared" si="7"/>
        <v>0</v>
      </c>
      <c r="P66" s="23">
        <f t="shared" si="7"/>
        <v>0</v>
      </c>
      <c r="Q66" s="23">
        <f t="shared" si="7"/>
        <v>0</v>
      </c>
      <c r="R66" s="23">
        <f t="shared" si="7"/>
        <v>0</v>
      </c>
      <c r="S66" s="23">
        <f t="shared" si="7"/>
        <v>0</v>
      </c>
      <c r="T66" s="23">
        <f t="shared" si="7"/>
        <v>503158.8</v>
      </c>
      <c r="U66" s="23">
        <f t="shared" si="7"/>
        <v>160250</v>
      </c>
      <c r="V66" s="23">
        <f t="shared" si="7"/>
        <v>6050</v>
      </c>
    </row>
    <row r="67" spans="1:22" s="20" customFormat="1" ht="17.25" customHeight="1">
      <c r="A67" s="16" t="s">
        <v>36</v>
      </c>
      <c r="B67" s="17" t="s">
        <v>32</v>
      </c>
      <c r="C67" s="17" t="s">
        <v>96</v>
      </c>
      <c r="D67" s="17" t="s">
        <v>35</v>
      </c>
      <c r="E67" s="17" t="s">
        <v>38</v>
      </c>
      <c r="F67" s="17" t="s">
        <v>33</v>
      </c>
      <c r="G67" s="17" t="s">
        <v>34</v>
      </c>
      <c r="H67" s="17" t="s">
        <v>95</v>
      </c>
      <c r="I67" s="18">
        <v>15900</v>
      </c>
      <c r="J67" s="18">
        <v>15900</v>
      </c>
      <c r="K67" s="19"/>
      <c r="L67" s="19"/>
      <c r="M67" s="19"/>
      <c r="N67" s="19"/>
      <c r="O67" s="19"/>
      <c r="P67" s="19"/>
      <c r="Q67" s="19"/>
      <c r="R67" s="19"/>
      <c r="S67" s="19"/>
      <c r="T67" s="19">
        <v>15900</v>
      </c>
      <c r="U67" s="19"/>
      <c r="V67" s="19"/>
    </row>
    <row r="68" spans="1:22" s="20" customFormat="1" ht="17.25" customHeight="1">
      <c r="A68" s="16" t="s">
        <v>48</v>
      </c>
      <c r="B68" s="17" t="s">
        <v>32</v>
      </c>
      <c r="C68" s="17" t="s">
        <v>96</v>
      </c>
      <c r="D68" s="17" t="s">
        <v>35</v>
      </c>
      <c r="E68" s="17" t="s">
        <v>49</v>
      </c>
      <c r="F68" s="17" t="s">
        <v>33</v>
      </c>
      <c r="G68" s="17" t="s">
        <v>34</v>
      </c>
      <c r="H68" s="17" t="s">
        <v>95</v>
      </c>
      <c r="I68" s="18">
        <v>20000</v>
      </c>
      <c r="J68" s="18">
        <v>20000</v>
      </c>
      <c r="K68" s="19"/>
      <c r="L68" s="19"/>
      <c r="M68" s="19"/>
      <c r="N68" s="19"/>
      <c r="O68" s="19"/>
      <c r="P68" s="19"/>
      <c r="Q68" s="19"/>
      <c r="R68" s="19"/>
      <c r="S68" s="19"/>
      <c r="T68" s="19">
        <v>3700</v>
      </c>
      <c r="U68" s="19">
        <v>10250</v>
      </c>
      <c r="V68" s="19">
        <v>6050</v>
      </c>
    </row>
    <row r="69" spans="1:22" s="20" customFormat="1" ht="17.25" customHeight="1">
      <c r="A69" s="16" t="s">
        <v>48</v>
      </c>
      <c r="B69" s="17" t="s">
        <v>32</v>
      </c>
      <c r="C69" s="17" t="s">
        <v>96</v>
      </c>
      <c r="D69" s="17" t="s">
        <v>35</v>
      </c>
      <c r="E69" s="17" t="s">
        <v>49</v>
      </c>
      <c r="F69" s="17" t="s">
        <v>33</v>
      </c>
      <c r="G69" s="17" t="s">
        <v>51</v>
      </c>
      <c r="H69" s="17" t="s">
        <v>95</v>
      </c>
      <c r="I69" s="18">
        <v>6880</v>
      </c>
      <c r="J69" s="18">
        <v>6880</v>
      </c>
      <c r="K69" s="19"/>
      <c r="L69" s="19"/>
      <c r="M69" s="19"/>
      <c r="N69" s="19"/>
      <c r="O69" s="19"/>
      <c r="P69" s="19"/>
      <c r="Q69" s="19"/>
      <c r="R69" s="19"/>
      <c r="S69" s="19"/>
      <c r="T69" s="19">
        <v>6880</v>
      </c>
      <c r="U69" s="19"/>
      <c r="V69" s="19"/>
    </row>
    <row r="70" spans="1:22" s="20" customFormat="1" ht="24" customHeight="1">
      <c r="A70" s="16" t="s">
        <v>55</v>
      </c>
      <c r="B70" s="17" t="s">
        <v>32</v>
      </c>
      <c r="C70" s="17" t="s">
        <v>96</v>
      </c>
      <c r="D70" s="17" t="s">
        <v>35</v>
      </c>
      <c r="E70" s="17" t="s">
        <v>56</v>
      </c>
      <c r="F70" s="17" t="s">
        <v>33</v>
      </c>
      <c r="G70" s="17" t="s">
        <v>34</v>
      </c>
      <c r="H70" s="17" t="s">
        <v>95</v>
      </c>
      <c r="I70" s="18">
        <v>138310</v>
      </c>
      <c r="J70" s="18">
        <v>138310</v>
      </c>
      <c r="K70" s="19"/>
      <c r="L70" s="19"/>
      <c r="M70" s="19"/>
      <c r="N70" s="19"/>
      <c r="O70" s="19"/>
      <c r="P70" s="19"/>
      <c r="Q70" s="19"/>
      <c r="R70" s="19"/>
      <c r="S70" s="19"/>
      <c r="T70" s="19">
        <v>138310</v>
      </c>
      <c r="U70" s="19"/>
      <c r="V70" s="19"/>
    </row>
    <row r="71" spans="1:22" s="20" customFormat="1" ht="24.75" customHeight="1">
      <c r="A71" s="16" t="s">
        <v>55</v>
      </c>
      <c r="B71" s="17" t="s">
        <v>32</v>
      </c>
      <c r="C71" s="17" t="s">
        <v>96</v>
      </c>
      <c r="D71" s="17" t="s">
        <v>35</v>
      </c>
      <c r="E71" s="17" t="s">
        <v>56</v>
      </c>
      <c r="F71" s="17" t="s">
        <v>33</v>
      </c>
      <c r="G71" s="17" t="s">
        <v>57</v>
      </c>
      <c r="H71" s="17" t="s">
        <v>95</v>
      </c>
      <c r="I71" s="18">
        <v>252618.8</v>
      </c>
      <c r="J71" s="18">
        <v>252618.8</v>
      </c>
      <c r="K71" s="19"/>
      <c r="L71" s="19"/>
      <c r="M71" s="19"/>
      <c r="N71" s="19"/>
      <c r="O71" s="19"/>
      <c r="P71" s="19"/>
      <c r="Q71" s="19"/>
      <c r="R71" s="19"/>
      <c r="S71" s="19"/>
      <c r="T71" s="19">
        <v>102618.8</v>
      </c>
      <c r="U71" s="19">
        <v>150000</v>
      </c>
      <c r="V71" s="19"/>
    </row>
    <row r="72" spans="1:22" s="20" customFormat="1" ht="24" customHeight="1">
      <c r="A72" s="16" t="s">
        <v>55</v>
      </c>
      <c r="B72" s="17" t="s">
        <v>32</v>
      </c>
      <c r="C72" s="17" t="s">
        <v>96</v>
      </c>
      <c r="D72" s="17" t="s">
        <v>35</v>
      </c>
      <c r="E72" s="17" t="s">
        <v>56</v>
      </c>
      <c r="F72" s="17" t="s">
        <v>33</v>
      </c>
      <c r="G72" s="17" t="s">
        <v>83</v>
      </c>
      <c r="H72" s="17" t="s">
        <v>95</v>
      </c>
      <c r="I72" s="18">
        <v>235750</v>
      </c>
      <c r="J72" s="18">
        <v>235750</v>
      </c>
      <c r="K72" s="19"/>
      <c r="L72" s="19"/>
      <c r="M72" s="19"/>
      <c r="N72" s="19"/>
      <c r="O72" s="19"/>
      <c r="P72" s="19"/>
      <c r="Q72" s="19"/>
      <c r="R72" s="19"/>
      <c r="S72" s="19"/>
      <c r="T72" s="19">
        <v>235750</v>
      </c>
      <c r="U72" s="19"/>
      <c r="V72" s="19"/>
    </row>
    <row r="73" spans="1:22" s="14" customFormat="1" ht="21.75" customHeight="1">
      <c r="A73" s="21" t="s">
        <v>97</v>
      </c>
      <c r="B73" s="13" t="s">
        <v>32</v>
      </c>
      <c r="C73" s="13" t="s">
        <v>33</v>
      </c>
      <c r="D73" s="13" t="s">
        <v>34</v>
      </c>
      <c r="E73" s="13" t="s">
        <v>34</v>
      </c>
      <c r="F73" s="13" t="s">
        <v>34</v>
      </c>
      <c r="G73" s="13" t="s">
        <v>33</v>
      </c>
      <c r="H73" s="13" t="s">
        <v>98</v>
      </c>
      <c r="I73" s="15">
        <f aca="true" t="shared" si="8" ref="I73:V73">SUM(I74:I74)</f>
        <v>270547.2</v>
      </c>
      <c r="J73" s="15">
        <f t="shared" si="8"/>
        <v>270547.2</v>
      </c>
      <c r="K73" s="15">
        <f t="shared" si="8"/>
        <v>0</v>
      </c>
      <c r="L73" s="15">
        <f t="shared" si="8"/>
        <v>0</v>
      </c>
      <c r="M73" s="15">
        <f t="shared" si="8"/>
        <v>0</v>
      </c>
      <c r="N73" s="15">
        <f t="shared" si="8"/>
        <v>0</v>
      </c>
      <c r="O73" s="15">
        <f t="shared" si="8"/>
        <v>0</v>
      </c>
      <c r="P73" s="15">
        <f t="shared" si="8"/>
        <v>112728</v>
      </c>
      <c r="Q73" s="15">
        <f t="shared" si="8"/>
        <v>22547</v>
      </c>
      <c r="R73" s="15">
        <f t="shared" si="8"/>
        <v>16810.42</v>
      </c>
      <c r="S73" s="15">
        <f t="shared" si="8"/>
        <v>16800</v>
      </c>
      <c r="T73" s="15">
        <f t="shared" si="8"/>
        <v>16799.54</v>
      </c>
      <c r="U73" s="15">
        <f t="shared" si="8"/>
        <v>16800</v>
      </c>
      <c r="V73" s="15">
        <f t="shared" si="8"/>
        <v>68062.24</v>
      </c>
    </row>
    <row r="74" spans="1:22" s="20" customFormat="1" ht="17.25" customHeight="1">
      <c r="A74" s="16" t="s">
        <v>52</v>
      </c>
      <c r="B74" s="17" t="s">
        <v>32</v>
      </c>
      <c r="C74" s="17" t="s">
        <v>99</v>
      </c>
      <c r="D74" s="17" t="s">
        <v>91</v>
      </c>
      <c r="E74" s="17" t="s">
        <v>53</v>
      </c>
      <c r="F74" s="17" t="s">
        <v>33</v>
      </c>
      <c r="G74" s="17" t="s">
        <v>34</v>
      </c>
      <c r="H74" s="17" t="s">
        <v>98</v>
      </c>
      <c r="I74" s="18">
        <v>270547.2</v>
      </c>
      <c r="J74" s="18">
        <v>270547.2</v>
      </c>
      <c r="K74" s="19"/>
      <c r="L74" s="19"/>
      <c r="M74" s="19"/>
      <c r="N74" s="19"/>
      <c r="O74" s="19"/>
      <c r="P74" s="19">
        <v>112728</v>
      </c>
      <c r="Q74" s="19">
        <v>22547</v>
      </c>
      <c r="R74" s="19">
        <v>16810.42</v>
      </c>
      <c r="S74" s="19">
        <v>16800</v>
      </c>
      <c r="T74" s="19">
        <v>16799.54</v>
      </c>
      <c r="U74" s="19">
        <v>16800</v>
      </c>
      <c r="V74" s="19">
        <v>68062.24</v>
      </c>
    </row>
    <row r="75" spans="1:22" s="20" customFormat="1" ht="24.75" customHeight="1">
      <c r="A75" s="21" t="s">
        <v>100</v>
      </c>
      <c r="B75" s="13" t="s">
        <v>32</v>
      </c>
      <c r="C75" s="13" t="s">
        <v>33</v>
      </c>
      <c r="D75" s="13" t="s">
        <v>34</v>
      </c>
      <c r="E75" s="13" t="s">
        <v>34</v>
      </c>
      <c r="F75" s="13" t="s">
        <v>34</v>
      </c>
      <c r="G75" s="13" t="s">
        <v>33</v>
      </c>
      <c r="H75" s="13" t="s">
        <v>101</v>
      </c>
      <c r="I75" s="15">
        <f aca="true" t="shared" si="9" ref="I75:V75">SUM(I76:I77)</f>
        <v>764700</v>
      </c>
      <c r="J75" s="15">
        <f t="shared" si="9"/>
        <v>764700</v>
      </c>
      <c r="K75" s="15">
        <f t="shared" si="9"/>
        <v>0</v>
      </c>
      <c r="L75" s="15">
        <f t="shared" si="9"/>
        <v>69810</v>
      </c>
      <c r="M75" s="15">
        <f t="shared" si="9"/>
        <v>70900</v>
      </c>
      <c r="N75" s="15">
        <f t="shared" si="9"/>
        <v>108050</v>
      </c>
      <c r="O75" s="15">
        <f t="shared" si="9"/>
        <v>60610</v>
      </c>
      <c r="P75" s="15">
        <f t="shared" si="9"/>
        <v>161300</v>
      </c>
      <c r="Q75" s="15">
        <f t="shared" si="9"/>
        <v>-491</v>
      </c>
      <c r="R75" s="15">
        <f t="shared" si="9"/>
        <v>2000</v>
      </c>
      <c r="S75" s="15">
        <f t="shared" si="9"/>
        <v>32000</v>
      </c>
      <c r="T75" s="15">
        <f t="shared" si="9"/>
        <v>61500</v>
      </c>
      <c r="U75" s="15">
        <f t="shared" si="9"/>
        <v>0</v>
      </c>
      <c r="V75" s="15">
        <f t="shared" si="9"/>
        <v>199021</v>
      </c>
    </row>
    <row r="76" spans="1:22" s="20" customFormat="1" ht="24.75" customHeight="1">
      <c r="A76" s="16" t="s">
        <v>76</v>
      </c>
      <c r="B76" s="17" t="s">
        <v>32</v>
      </c>
      <c r="C76" s="17" t="s">
        <v>102</v>
      </c>
      <c r="D76" s="17" t="s">
        <v>35</v>
      </c>
      <c r="E76" s="17" t="s">
        <v>77</v>
      </c>
      <c r="F76" s="17" t="s">
        <v>33</v>
      </c>
      <c r="G76" s="17" t="s">
        <v>34</v>
      </c>
      <c r="H76" s="17" t="s">
        <v>101</v>
      </c>
      <c r="I76" s="18">
        <v>578900</v>
      </c>
      <c r="J76" s="18">
        <v>578900</v>
      </c>
      <c r="K76" s="19"/>
      <c r="L76" s="19">
        <v>51000</v>
      </c>
      <c r="M76" s="19">
        <v>50000</v>
      </c>
      <c r="N76" s="19">
        <v>82850</v>
      </c>
      <c r="O76" s="19">
        <v>45910</v>
      </c>
      <c r="P76" s="19">
        <v>120600</v>
      </c>
      <c r="Q76" s="19"/>
      <c r="R76" s="19">
        <v>2000</v>
      </c>
      <c r="S76" s="19">
        <v>25000</v>
      </c>
      <c r="T76" s="19">
        <v>45000</v>
      </c>
      <c r="U76" s="19"/>
      <c r="V76" s="19">
        <v>156540</v>
      </c>
    </row>
    <row r="77" spans="1:22" s="20" customFormat="1" ht="24.75" customHeight="1">
      <c r="A77" s="16" t="s">
        <v>81</v>
      </c>
      <c r="B77" s="17" t="s">
        <v>32</v>
      </c>
      <c r="C77" s="17" t="s">
        <v>102</v>
      </c>
      <c r="D77" s="17" t="s">
        <v>35</v>
      </c>
      <c r="E77" s="17" t="s">
        <v>82</v>
      </c>
      <c r="F77" s="17" t="s">
        <v>33</v>
      </c>
      <c r="G77" s="17" t="s">
        <v>34</v>
      </c>
      <c r="H77" s="17" t="s">
        <v>101</v>
      </c>
      <c r="I77" s="18">
        <v>185800</v>
      </c>
      <c r="J77" s="18">
        <v>185800</v>
      </c>
      <c r="K77" s="19"/>
      <c r="L77" s="19">
        <v>18810</v>
      </c>
      <c r="M77" s="19">
        <v>20900</v>
      </c>
      <c r="N77" s="19">
        <v>25200</v>
      </c>
      <c r="O77" s="19">
        <v>14700</v>
      </c>
      <c r="P77" s="19">
        <v>40700</v>
      </c>
      <c r="Q77" s="19">
        <v>-491</v>
      </c>
      <c r="R77" s="19"/>
      <c r="S77" s="19">
        <v>7000</v>
      </c>
      <c r="T77" s="19">
        <v>16500</v>
      </c>
      <c r="U77" s="19"/>
      <c r="V77" s="19">
        <v>42481</v>
      </c>
    </row>
    <row r="78" spans="1:22" s="14" customFormat="1" ht="18.75" customHeight="1">
      <c r="A78" s="21" t="s">
        <v>103</v>
      </c>
      <c r="B78" s="13" t="s">
        <v>32</v>
      </c>
      <c r="C78" s="13" t="s">
        <v>33</v>
      </c>
      <c r="D78" s="13" t="s">
        <v>34</v>
      </c>
      <c r="E78" s="13" t="s">
        <v>34</v>
      </c>
      <c r="F78" s="13" t="s">
        <v>34</v>
      </c>
      <c r="G78" s="13" t="s">
        <v>33</v>
      </c>
      <c r="H78" s="13" t="s">
        <v>104</v>
      </c>
      <c r="I78" s="15">
        <f aca="true" t="shared" si="10" ref="I78:V78">SUM(I79:I80)</f>
        <v>240950</v>
      </c>
      <c r="J78" s="15">
        <f t="shared" si="10"/>
        <v>240950</v>
      </c>
      <c r="K78" s="15">
        <f t="shared" si="10"/>
        <v>46368</v>
      </c>
      <c r="L78" s="15">
        <f t="shared" si="10"/>
        <v>25328</v>
      </c>
      <c r="M78" s="15">
        <f t="shared" si="10"/>
        <v>5952</v>
      </c>
      <c r="N78" s="15">
        <f t="shared" si="10"/>
        <v>26680</v>
      </c>
      <c r="O78" s="15">
        <f t="shared" si="10"/>
        <v>33372</v>
      </c>
      <c r="P78" s="15">
        <f t="shared" si="10"/>
        <v>30530</v>
      </c>
      <c r="Q78" s="15">
        <f t="shared" si="10"/>
        <v>0</v>
      </c>
      <c r="R78" s="15">
        <f t="shared" si="10"/>
        <v>0</v>
      </c>
      <c r="S78" s="15">
        <f t="shared" si="10"/>
        <v>0</v>
      </c>
      <c r="T78" s="15">
        <f t="shared" si="10"/>
        <v>48378</v>
      </c>
      <c r="U78" s="15">
        <f t="shared" si="10"/>
        <v>18640</v>
      </c>
      <c r="V78" s="15">
        <f t="shared" si="10"/>
        <v>5702</v>
      </c>
    </row>
    <row r="79" spans="1:22" s="14" customFormat="1" ht="23.25" customHeight="1">
      <c r="A79" s="16" t="s">
        <v>48</v>
      </c>
      <c r="B79" s="17" t="s">
        <v>32</v>
      </c>
      <c r="C79" s="17" t="s">
        <v>63</v>
      </c>
      <c r="D79" s="17" t="s">
        <v>64</v>
      </c>
      <c r="E79" s="17" t="s">
        <v>49</v>
      </c>
      <c r="F79" s="17" t="s">
        <v>33</v>
      </c>
      <c r="G79" s="17" t="s">
        <v>34</v>
      </c>
      <c r="H79" s="17" t="s">
        <v>104</v>
      </c>
      <c r="I79" s="18"/>
      <c r="J79" s="18"/>
      <c r="K79" s="19">
        <v>46368</v>
      </c>
      <c r="L79" s="19">
        <v>25328</v>
      </c>
      <c r="M79" s="19">
        <v>5952</v>
      </c>
      <c r="N79" s="19">
        <v>-77648</v>
      </c>
      <c r="O79" s="19"/>
      <c r="P79" s="19"/>
      <c r="Q79" s="19"/>
      <c r="R79" s="19"/>
      <c r="S79" s="19"/>
      <c r="T79" s="19"/>
      <c r="U79" s="19"/>
      <c r="V79" s="19"/>
    </row>
    <row r="80" spans="1:22" s="20" customFormat="1" ht="23.25" customHeight="1">
      <c r="A80" s="16" t="s">
        <v>48</v>
      </c>
      <c r="B80" s="17" t="s">
        <v>32</v>
      </c>
      <c r="C80" s="17" t="s">
        <v>66</v>
      </c>
      <c r="D80" s="17" t="s">
        <v>64</v>
      </c>
      <c r="E80" s="17" t="s">
        <v>49</v>
      </c>
      <c r="F80" s="17" t="s">
        <v>33</v>
      </c>
      <c r="G80" s="17" t="s">
        <v>34</v>
      </c>
      <c r="H80" s="17" t="s">
        <v>104</v>
      </c>
      <c r="I80" s="18">
        <v>240950</v>
      </c>
      <c r="J80" s="18">
        <v>240950</v>
      </c>
      <c r="K80" s="19"/>
      <c r="L80" s="19"/>
      <c r="M80" s="19"/>
      <c r="N80" s="19">
        <v>104328</v>
      </c>
      <c r="O80" s="19">
        <v>33372</v>
      </c>
      <c r="P80" s="19">
        <v>30530</v>
      </c>
      <c r="Q80" s="19"/>
      <c r="R80" s="19"/>
      <c r="S80" s="19"/>
      <c r="T80" s="19">
        <v>48378</v>
      </c>
      <c r="U80" s="19">
        <v>18640</v>
      </c>
      <c r="V80" s="19">
        <v>5702</v>
      </c>
    </row>
    <row r="81" spans="1:22" s="14" customFormat="1" ht="21.75" customHeight="1">
      <c r="A81" s="50" t="s">
        <v>105</v>
      </c>
      <c r="B81" s="50"/>
      <c r="C81" s="50"/>
      <c r="D81" s="50"/>
      <c r="E81" s="50"/>
      <c r="F81" s="50"/>
      <c r="G81" s="50"/>
      <c r="H81" s="50"/>
      <c r="I81" s="15">
        <f>I78+I75+I73+I64+I61+I58+I55+I38+I35+I15+I66</f>
        <v>24328747.32</v>
      </c>
      <c r="J81" s="15">
        <f aca="true" t="shared" si="11" ref="J81:V81">J78+J75+J73+J64+J61+J58+J55+J38+J35+J15+J66</f>
        <v>24328747.32</v>
      </c>
      <c r="K81" s="15">
        <f t="shared" si="11"/>
        <v>1162461</v>
      </c>
      <c r="L81" s="15">
        <f t="shared" si="11"/>
        <v>1888632.4</v>
      </c>
      <c r="M81" s="15">
        <f t="shared" si="11"/>
        <v>1644362.4</v>
      </c>
      <c r="N81" s="15">
        <f t="shared" si="11"/>
        <v>2836876.8</v>
      </c>
      <c r="O81" s="15">
        <f t="shared" si="11"/>
        <v>2674128.76</v>
      </c>
      <c r="P81" s="15">
        <f t="shared" si="11"/>
        <v>2755789.77</v>
      </c>
      <c r="Q81" s="15">
        <f t="shared" si="11"/>
        <v>654566.07</v>
      </c>
      <c r="R81" s="15">
        <f t="shared" si="11"/>
        <v>866243.24</v>
      </c>
      <c r="S81" s="15">
        <f t="shared" si="11"/>
        <v>1314167.9100000001</v>
      </c>
      <c r="T81" s="15">
        <f t="shared" si="11"/>
        <v>2683245.36</v>
      </c>
      <c r="U81" s="15">
        <f t="shared" si="11"/>
        <v>2396617.11</v>
      </c>
      <c r="V81" s="15">
        <f t="shared" si="11"/>
        <v>3451656.5</v>
      </c>
    </row>
    <row r="82" spans="1:22" s="26" customFormat="1" ht="21.75" customHeight="1">
      <c r="A82" s="24"/>
      <c r="B82" s="24"/>
      <c r="C82" s="24"/>
      <c r="D82" s="24"/>
      <c r="E82" s="24"/>
      <c r="F82" s="24"/>
      <c r="G82" s="24"/>
      <c r="H82" s="24"/>
      <c r="I82" s="25">
        <f>I81-I145</f>
        <v>0</v>
      </c>
      <c r="J82" s="25">
        <f aca="true" t="shared" si="12" ref="J82:V82">J81-J145</f>
        <v>0</v>
      </c>
      <c r="K82" s="25">
        <f t="shared" si="12"/>
        <v>0</v>
      </c>
      <c r="L82" s="25">
        <f t="shared" si="12"/>
        <v>0</v>
      </c>
      <c r="M82" s="25">
        <f t="shared" si="12"/>
        <v>0</v>
      </c>
      <c r="N82" s="25">
        <f t="shared" si="12"/>
        <v>0</v>
      </c>
      <c r="O82" s="25">
        <f t="shared" si="12"/>
        <v>0</v>
      </c>
      <c r="P82" s="25">
        <f t="shared" si="12"/>
        <v>0</v>
      </c>
      <c r="Q82" s="25">
        <f t="shared" si="12"/>
        <v>0</v>
      </c>
      <c r="R82" s="25">
        <f t="shared" si="12"/>
        <v>0</v>
      </c>
      <c r="S82" s="25">
        <f t="shared" si="12"/>
        <v>0</v>
      </c>
      <c r="T82" s="25">
        <f t="shared" si="12"/>
        <v>0</v>
      </c>
      <c r="U82" s="25">
        <f t="shared" si="12"/>
        <v>0</v>
      </c>
      <c r="V82" s="25">
        <f t="shared" si="12"/>
        <v>0</v>
      </c>
    </row>
    <row r="83" spans="1:22" s="29" customFormat="1" ht="12.75">
      <c r="A83" s="27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6" s="35" customFormat="1" ht="12.75">
      <c r="A84" s="30"/>
      <c r="B84" s="31" t="s">
        <v>106</v>
      </c>
      <c r="C84" s="31"/>
      <c r="D84" s="31"/>
      <c r="E84" s="31"/>
      <c r="F84" s="31"/>
      <c r="G84" s="30"/>
      <c r="H84" s="30"/>
      <c r="I84" s="30"/>
      <c r="J84" s="32"/>
      <c r="K84" s="33"/>
      <c r="L84" s="34" t="s">
        <v>107</v>
      </c>
      <c r="M84" s="34"/>
      <c r="N84" s="34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35" customFormat="1" ht="13.5">
      <c r="A85" s="30"/>
      <c r="B85" s="31"/>
      <c r="C85" s="31"/>
      <c r="D85" s="31"/>
      <c r="E85" s="31"/>
      <c r="F85" s="31"/>
      <c r="G85" s="30"/>
      <c r="H85" s="30"/>
      <c r="I85" s="30"/>
      <c r="J85" s="36"/>
      <c r="K85" s="36"/>
      <c r="L85" s="37"/>
      <c r="M85" s="38"/>
      <c r="N85" s="38"/>
      <c r="O85" s="36"/>
      <c r="P85" s="39"/>
      <c r="Q85" s="39"/>
      <c r="R85" s="39"/>
      <c r="S85" s="33"/>
      <c r="T85" s="33"/>
      <c r="U85" s="33"/>
      <c r="V85" s="33"/>
      <c r="W85" s="33"/>
      <c r="X85" s="33"/>
      <c r="Y85" s="33"/>
      <c r="Z85" s="33"/>
    </row>
    <row r="86" spans="1:18" ht="12.75">
      <c r="A86" s="30"/>
      <c r="B86" s="31" t="s">
        <v>108</v>
      </c>
      <c r="C86" s="31"/>
      <c r="D86" s="31"/>
      <c r="E86" s="31"/>
      <c r="F86" s="31"/>
      <c r="G86" s="30"/>
      <c r="H86" s="30"/>
      <c r="I86" s="30"/>
      <c r="J86" s="32"/>
      <c r="K86" s="33"/>
      <c r="L86" s="37" t="s">
        <v>109</v>
      </c>
      <c r="M86" s="38"/>
      <c r="N86" s="38"/>
      <c r="O86" s="33"/>
      <c r="P86" s="33"/>
      <c r="Q86" s="33"/>
      <c r="R86" s="33"/>
    </row>
    <row r="87" spans="1:26" s="35" customFormat="1" ht="12.75">
      <c r="A87" s="30"/>
      <c r="B87" s="30"/>
      <c r="C87" s="40"/>
      <c r="D87" s="40"/>
      <c r="E87" s="30"/>
      <c r="F87" s="30"/>
      <c r="G87" s="30"/>
      <c r="H87" s="30"/>
      <c r="I87" s="30"/>
      <c r="J87" s="32"/>
      <c r="K87" s="33"/>
      <c r="L87" s="33"/>
      <c r="M87" s="33"/>
      <c r="N87" s="41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s="35" customFormat="1" ht="13.5">
      <c r="A88" s="30"/>
      <c r="B88" s="30"/>
      <c r="C88" s="30"/>
      <c r="D88" s="30"/>
      <c r="E88" s="30"/>
      <c r="F88" s="30"/>
      <c r="G88" s="30"/>
      <c r="H88" s="30"/>
      <c r="I88" s="30"/>
      <c r="J88" s="39"/>
      <c r="K88" s="39"/>
      <c r="L88" s="39"/>
      <c r="M88" s="39"/>
      <c r="N88" s="39"/>
      <c r="O88" s="39"/>
      <c r="P88" s="39"/>
      <c r="Q88" s="39"/>
      <c r="R88" s="39"/>
      <c r="S88" s="33"/>
      <c r="T88" s="33"/>
      <c r="U88" s="33"/>
      <c r="V88" s="33"/>
      <c r="W88" s="33"/>
      <c r="X88" s="33"/>
      <c r="Y88" s="33"/>
      <c r="Z88" s="33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2"/>
      <c r="K89" s="33"/>
      <c r="L89" s="33"/>
      <c r="M89" s="33"/>
      <c r="N89" s="33"/>
      <c r="O89" s="33"/>
      <c r="P89" s="33"/>
      <c r="Q89" s="33"/>
      <c r="R89" s="33"/>
    </row>
    <row r="90" spans="1:27" ht="12.75">
      <c r="A90" s="42"/>
      <c r="B90" s="43" t="s">
        <v>32</v>
      </c>
      <c r="C90" s="43" t="s">
        <v>73</v>
      </c>
      <c r="D90" s="43" t="s">
        <v>35</v>
      </c>
      <c r="E90" s="43" t="s">
        <v>56</v>
      </c>
      <c r="F90" s="43" t="s">
        <v>33</v>
      </c>
      <c r="G90" s="43" t="s">
        <v>34</v>
      </c>
      <c r="H90" s="43" t="s">
        <v>72</v>
      </c>
      <c r="I90" s="44">
        <v>15000</v>
      </c>
      <c r="J90" s="44">
        <v>15000</v>
      </c>
      <c r="K90" s="44"/>
      <c r="L90" s="44"/>
      <c r="M90" s="44">
        <v>15000</v>
      </c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</row>
    <row r="91" spans="2:27" ht="12.75">
      <c r="B91" s="43" t="s">
        <v>32</v>
      </c>
      <c r="C91" s="43" t="s">
        <v>73</v>
      </c>
      <c r="D91" s="43" t="s">
        <v>35</v>
      </c>
      <c r="E91" s="43" t="s">
        <v>56</v>
      </c>
      <c r="F91" s="43" t="s">
        <v>33</v>
      </c>
      <c r="G91" s="43" t="s">
        <v>57</v>
      </c>
      <c r="H91" s="43" t="s">
        <v>72</v>
      </c>
      <c r="I91" s="44">
        <v>101390</v>
      </c>
      <c r="J91" s="44">
        <v>101390</v>
      </c>
      <c r="K91" s="44"/>
      <c r="L91" s="44"/>
      <c r="M91" s="44">
        <v>1400</v>
      </c>
      <c r="N91" s="44"/>
      <c r="O91" s="44"/>
      <c r="P91" s="44"/>
      <c r="Q91" s="44">
        <v>99990</v>
      </c>
      <c r="R91" s="44"/>
      <c r="S91" s="44"/>
      <c r="T91" s="44"/>
      <c r="U91" s="44"/>
      <c r="V91" s="44"/>
      <c r="W91" s="46"/>
      <c r="X91" s="46"/>
      <c r="Y91" s="46"/>
      <c r="Z91" s="45"/>
      <c r="AA91" s="45"/>
    </row>
    <row r="92" spans="2:27" ht="12.75">
      <c r="B92" s="43" t="s">
        <v>32</v>
      </c>
      <c r="C92" s="43" t="s">
        <v>37</v>
      </c>
      <c r="D92" s="43" t="s">
        <v>35</v>
      </c>
      <c r="E92" s="43" t="s">
        <v>77</v>
      </c>
      <c r="F92" s="43" t="s">
        <v>33</v>
      </c>
      <c r="G92" s="43" t="s">
        <v>34</v>
      </c>
      <c r="H92" s="43" t="s">
        <v>75</v>
      </c>
      <c r="I92" s="44">
        <v>11513630</v>
      </c>
      <c r="J92" s="44">
        <v>11513630</v>
      </c>
      <c r="K92" s="44">
        <v>429000</v>
      </c>
      <c r="L92" s="44">
        <v>858000</v>
      </c>
      <c r="M92" s="44">
        <v>858000</v>
      </c>
      <c r="N92" s="44">
        <v>1556600</v>
      </c>
      <c r="O92" s="44">
        <v>1327500</v>
      </c>
      <c r="P92" s="44">
        <v>1076710</v>
      </c>
      <c r="Q92" s="44">
        <v>182000</v>
      </c>
      <c r="R92" s="44">
        <v>440000</v>
      </c>
      <c r="S92" s="44">
        <v>745300</v>
      </c>
      <c r="T92" s="44">
        <v>1040350</v>
      </c>
      <c r="U92" s="44">
        <v>1178280</v>
      </c>
      <c r="V92" s="44">
        <v>1821890</v>
      </c>
      <c r="W92" s="46"/>
      <c r="X92" s="46"/>
      <c r="Y92" s="46"/>
      <c r="Z92" s="45"/>
      <c r="AA92" s="45"/>
    </row>
    <row r="93" spans="2:27" ht="12.75">
      <c r="B93" s="43" t="s">
        <v>32</v>
      </c>
      <c r="C93" s="43" t="s">
        <v>37</v>
      </c>
      <c r="D93" s="43" t="s">
        <v>35</v>
      </c>
      <c r="E93" s="43" t="s">
        <v>77</v>
      </c>
      <c r="F93" s="43" t="s">
        <v>33</v>
      </c>
      <c r="G93" s="43" t="s">
        <v>34</v>
      </c>
      <c r="H93" s="43" t="s">
        <v>87</v>
      </c>
      <c r="I93" s="44">
        <v>675160</v>
      </c>
      <c r="J93" s="44">
        <v>675160</v>
      </c>
      <c r="K93" s="44"/>
      <c r="L93" s="44">
        <v>53417</v>
      </c>
      <c r="M93" s="44">
        <v>54567</v>
      </c>
      <c r="N93" s="44">
        <v>91408</v>
      </c>
      <c r="O93" s="44">
        <v>92100</v>
      </c>
      <c r="P93" s="44">
        <v>105167.37</v>
      </c>
      <c r="Q93" s="44">
        <v>2236</v>
      </c>
      <c r="R93" s="44">
        <v>14117</v>
      </c>
      <c r="S93" s="44">
        <v>37700</v>
      </c>
      <c r="T93" s="44">
        <v>55167</v>
      </c>
      <c r="U93" s="44">
        <v>51167</v>
      </c>
      <c r="V93" s="44">
        <v>118113.63</v>
      </c>
      <c r="W93" s="46"/>
      <c r="X93" s="46"/>
      <c r="Y93" s="46"/>
      <c r="Z93" s="45"/>
      <c r="AA93" s="45"/>
    </row>
    <row r="94" spans="2:27" ht="12.75">
      <c r="B94" s="43" t="s">
        <v>32</v>
      </c>
      <c r="C94" s="43" t="s">
        <v>37</v>
      </c>
      <c r="D94" s="43" t="s">
        <v>35</v>
      </c>
      <c r="E94" s="43" t="s">
        <v>77</v>
      </c>
      <c r="F94" s="43" t="s">
        <v>33</v>
      </c>
      <c r="G94" s="43" t="s">
        <v>34</v>
      </c>
      <c r="H94" s="43" t="s">
        <v>89</v>
      </c>
      <c r="I94" s="44">
        <v>1105471</v>
      </c>
      <c r="J94" s="44">
        <v>1105471</v>
      </c>
      <c r="K94" s="44"/>
      <c r="L94" s="44">
        <v>86818</v>
      </c>
      <c r="M94" s="44">
        <v>93988</v>
      </c>
      <c r="N94" s="44">
        <v>166466</v>
      </c>
      <c r="O94" s="44">
        <v>168409</v>
      </c>
      <c r="P94" s="44">
        <v>77839.08</v>
      </c>
      <c r="Q94" s="44">
        <v>1500</v>
      </c>
      <c r="R94" s="44">
        <v>47109.92</v>
      </c>
      <c r="S94" s="44">
        <v>90209</v>
      </c>
      <c r="T94" s="44">
        <v>110548</v>
      </c>
      <c r="U94" s="44">
        <v>57118</v>
      </c>
      <c r="V94" s="44">
        <v>205466</v>
      </c>
      <c r="W94" s="46"/>
      <c r="X94" s="46"/>
      <c r="Y94" s="46"/>
      <c r="Z94" s="45"/>
      <c r="AA94" s="45"/>
    </row>
    <row r="95" spans="2:27" ht="12.75">
      <c r="B95" s="43" t="s">
        <v>32</v>
      </c>
      <c r="C95" s="43" t="s">
        <v>37</v>
      </c>
      <c r="D95" s="43" t="s">
        <v>35</v>
      </c>
      <c r="E95" s="43" t="s">
        <v>77</v>
      </c>
      <c r="F95" s="43" t="s">
        <v>33</v>
      </c>
      <c r="G95" s="43" t="s">
        <v>34</v>
      </c>
      <c r="H95" s="43" t="s">
        <v>91</v>
      </c>
      <c r="I95" s="44">
        <v>32743.76</v>
      </c>
      <c r="J95" s="44">
        <v>32743.76</v>
      </c>
      <c r="K95" s="44"/>
      <c r="L95" s="44">
        <v>2200</v>
      </c>
      <c r="M95" s="44">
        <v>2200</v>
      </c>
      <c r="N95" s="44">
        <v>4250</v>
      </c>
      <c r="O95" s="44">
        <v>2340.36</v>
      </c>
      <c r="P95" s="44">
        <v>8580.33</v>
      </c>
      <c r="Q95" s="44"/>
      <c r="R95" s="44"/>
      <c r="S95" s="44">
        <v>1923.52</v>
      </c>
      <c r="T95" s="44">
        <v>3014</v>
      </c>
      <c r="U95" s="44">
        <v>4839.55</v>
      </c>
      <c r="V95" s="44">
        <v>3396</v>
      </c>
      <c r="W95" s="46"/>
      <c r="X95" s="46"/>
      <c r="Y95" s="46"/>
      <c r="Z95" s="45"/>
      <c r="AA95" s="45"/>
    </row>
    <row r="96" spans="2:27" ht="12.75">
      <c r="B96" s="43" t="s">
        <v>32</v>
      </c>
      <c r="C96" s="43" t="s">
        <v>37</v>
      </c>
      <c r="D96" s="43" t="s">
        <v>35</v>
      </c>
      <c r="E96" s="43" t="s">
        <v>79</v>
      </c>
      <c r="F96" s="43" t="s">
        <v>33</v>
      </c>
      <c r="G96" s="43" t="s">
        <v>34</v>
      </c>
      <c r="H96" s="43" t="s">
        <v>75</v>
      </c>
      <c r="I96" s="44">
        <v>1560</v>
      </c>
      <c r="J96" s="44">
        <v>1560</v>
      </c>
      <c r="K96" s="44"/>
      <c r="L96" s="44">
        <v>130</v>
      </c>
      <c r="M96" s="44">
        <v>130</v>
      </c>
      <c r="N96" s="44">
        <v>130</v>
      </c>
      <c r="O96" s="44">
        <v>130</v>
      </c>
      <c r="P96" s="44">
        <v>130</v>
      </c>
      <c r="Q96" s="44">
        <v>130</v>
      </c>
      <c r="R96" s="44">
        <v>130</v>
      </c>
      <c r="S96" s="44">
        <v>130</v>
      </c>
      <c r="T96" s="44">
        <v>130</v>
      </c>
      <c r="U96" s="44">
        <v>130</v>
      </c>
      <c r="V96" s="44">
        <v>260</v>
      </c>
      <c r="W96" s="46"/>
      <c r="X96" s="46"/>
      <c r="Y96" s="46"/>
      <c r="Z96" s="45"/>
      <c r="AA96" s="45"/>
    </row>
    <row r="97" spans="2:27" ht="12.75">
      <c r="B97" s="43" t="s">
        <v>32</v>
      </c>
      <c r="C97" s="43" t="s">
        <v>37</v>
      </c>
      <c r="D97" s="43" t="s">
        <v>35</v>
      </c>
      <c r="E97" s="43" t="s">
        <v>79</v>
      </c>
      <c r="F97" s="43" t="s">
        <v>33</v>
      </c>
      <c r="G97" s="43" t="s">
        <v>80</v>
      </c>
      <c r="H97" s="43" t="s">
        <v>75</v>
      </c>
      <c r="I97" s="44">
        <v>63600</v>
      </c>
      <c r="J97" s="44">
        <v>63600</v>
      </c>
      <c r="K97" s="44"/>
      <c r="L97" s="44">
        <v>5300</v>
      </c>
      <c r="M97" s="44">
        <v>5300</v>
      </c>
      <c r="N97" s="44">
        <v>5300</v>
      </c>
      <c r="O97" s="44">
        <v>5300</v>
      </c>
      <c r="P97" s="44">
        <v>5300</v>
      </c>
      <c r="Q97" s="44">
        <v>5300</v>
      </c>
      <c r="R97" s="44">
        <v>5300</v>
      </c>
      <c r="S97" s="44">
        <v>5300</v>
      </c>
      <c r="T97" s="44">
        <v>5400</v>
      </c>
      <c r="U97" s="44">
        <v>5300</v>
      </c>
      <c r="V97" s="44">
        <v>10500</v>
      </c>
      <c r="W97" s="45"/>
      <c r="X97" s="45"/>
      <c r="Y97" s="45"/>
      <c r="Z97" s="45"/>
      <c r="AA97" s="45"/>
    </row>
    <row r="98" spans="2:27" ht="12.75">
      <c r="B98" s="43" t="s">
        <v>32</v>
      </c>
      <c r="C98" s="43" t="s">
        <v>37</v>
      </c>
      <c r="D98" s="43" t="s">
        <v>35</v>
      </c>
      <c r="E98" s="43" t="s">
        <v>82</v>
      </c>
      <c r="F98" s="43" t="s">
        <v>33</v>
      </c>
      <c r="G98" s="43" t="s">
        <v>34</v>
      </c>
      <c r="H98" s="43" t="s">
        <v>75</v>
      </c>
      <c r="I98" s="44">
        <v>3938370</v>
      </c>
      <c r="J98" s="44">
        <v>3938370</v>
      </c>
      <c r="K98" s="44">
        <v>146718</v>
      </c>
      <c r="L98" s="44">
        <v>293436</v>
      </c>
      <c r="M98" s="44">
        <v>173436</v>
      </c>
      <c r="N98" s="44">
        <v>496872</v>
      </c>
      <c r="O98" s="44">
        <v>440325</v>
      </c>
      <c r="P98" s="44">
        <v>441233.93</v>
      </c>
      <c r="Q98" s="44">
        <v>66066.22</v>
      </c>
      <c r="R98" s="44">
        <v>128280.85</v>
      </c>
      <c r="S98" s="44">
        <v>240349</v>
      </c>
      <c r="T98" s="44">
        <v>354999</v>
      </c>
      <c r="U98" s="44">
        <v>397059</v>
      </c>
      <c r="V98" s="44">
        <v>759595</v>
      </c>
      <c r="W98" s="45"/>
      <c r="X98" s="45"/>
      <c r="Y98" s="45"/>
      <c r="Z98" s="45"/>
      <c r="AA98" s="45"/>
    </row>
    <row r="99" spans="2:27" ht="12.75">
      <c r="B99" s="43" t="s">
        <v>32</v>
      </c>
      <c r="C99" s="43" t="s">
        <v>37</v>
      </c>
      <c r="D99" s="43" t="s">
        <v>35</v>
      </c>
      <c r="E99" s="43" t="s">
        <v>82</v>
      </c>
      <c r="F99" s="43" t="s">
        <v>33</v>
      </c>
      <c r="G99" s="43" t="s">
        <v>34</v>
      </c>
      <c r="H99" s="43" t="s">
        <v>87</v>
      </c>
      <c r="I99" s="44">
        <v>165640</v>
      </c>
      <c r="J99" s="44">
        <v>165640</v>
      </c>
      <c r="K99" s="44"/>
      <c r="L99" s="44">
        <v>20799</v>
      </c>
      <c r="M99" s="44">
        <v>18449</v>
      </c>
      <c r="N99" s="44">
        <v>29073</v>
      </c>
      <c r="O99" s="44">
        <v>31498</v>
      </c>
      <c r="P99" s="44">
        <v>30886.32</v>
      </c>
      <c r="Q99" s="44">
        <v>3351</v>
      </c>
      <c r="R99" s="44">
        <v>4750</v>
      </c>
      <c r="S99" s="44">
        <v>14299</v>
      </c>
      <c r="T99" s="44">
        <v>8585.68</v>
      </c>
      <c r="U99" s="44">
        <v>3949</v>
      </c>
      <c r="V99" s="44"/>
      <c r="W99" s="45"/>
      <c r="X99" s="45"/>
      <c r="Y99" s="45"/>
      <c r="Z99" s="45"/>
      <c r="AA99" s="45"/>
    </row>
    <row r="100" spans="2:27" ht="12.75">
      <c r="B100" s="43" t="s">
        <v>32</v>
      </c>
      <c r="C100" s="43" t="s">
        <v>37</v>
      </c>
      <c r="D100" s="43" t="s">
        <v>35</v>
      </c>
      <c r="E100" s="43" t="s">
        <v>82</v>
      </c>
      <c r="F100" s="43" t="s">
        <v>33</v>
      </c>
      <c r="G100" s="43" t="s">
        <v>34</v>
      </c>
      <c r="H100" s="43" t="s">
        <v>89</v>
      </c>
      <c r="I100" s="44">
        <v>378064</v>
      </c>
      <c r="J100" s="44">
        <v>378064</v>
      </c>
      <c r="K100" s="44"/>
      <c r="L100" s="44">
        <v>29692</v>
      </c>
      <c r="M100" s="44">
        <v>31362</v>
      </c>
      <c r="N100" s="44">
        <v>59284</v>
      </c>
      <c r="O100" s="44">
        <v>57596</v>
      </c>
      <c r="P100" s="44">
        <v>15579.27</v>
      </c>
      <c r="Q100" s="44">
        <v>23936.12</v>
      </c>
      <c r="R100" s="44">
        <v>1130</v>
      </c>
      <c r="S100" s="44">
        <v>29154.61</v>
      </c>
      <c r="T100" s="44">
        <v>36962</v>
      </c>
      <c r="U100" s="44">
        <v>29104.5</v>
      </c>
      <c r="V100" s="44">
        <v>64263.5</v>
      </c>
      <c r="W100" s="45"/>
      <c r="X100" s="45"/>
      <c r="Y100" s="45"/>
      <c r="Z100" s="45"/>
      <c r="AA100" s="45"/>
    </row>
    <row r="101" spans="2:27" ht="12.75">
      <c r="B101" s="43" t="s">
        <v>32</v>
      </c>
      <c r="C101" s="43" t="s">
        <v>37</v>
      </c>
      <c r="D101" s="43" t="s">
        <v>35</v>
      </c>
      <c r="E101" s="43" t="s">
        <v>82</v>
      </c>
      <c r="F101" s="43" t="s">
        <v>33</v>
      </c>
      <c r="G101" s="43" t="s">
        <v>34</v>
      </c>
      <c r="H101" s="43" t="s">
        <v>91</v>
      </c>
      <c r="I101" s="44">
        <v>8768</v>
      </c>
      <c r="J101" s="44">
        <v>8768</v>
      </c>
      <c r="K101" s="44"/>
      <c r="L101" s="44">
        <v>752.4</v>
      </c>
      <c r="M101" s="44">
        <v>752.4</v>
      </c>
      <c r="N101" s="44">
        <v>1504.8</v>
      </c>
      <c r="O101" s="44">
        <v>800.4</v>
      </c>
      <c r="P101" s="44">
        <v>2934.47</v>
      </c>
      <c r="Q101" s="44">
        <v>-74.27</v>
      </c>
      <c r="R101" s="44"/>
      <c r="S101" s="44">
        <v>533.22</v>
      </c>
      <c r="T101" s="44">
        <v>278.39</v>
      </c>
      <c r="U101" s="44">
        <v>476.06</v>
      </c>
      <c r="V101" s="44">
        <v>810.13</v>
      </c>
      <c r="W101" s="45"/>
      <c r="X101" s="45"/>
      <c r="Y101" s="45"/>
      <c r="Z101" s="45"/>
      <c r="AA101" s="45"/>
    </row>
    <row r="102" spans="2:27" ht="12.75">
      <c r="B102" s="43" t="s">
        <v>32</v>
      </c>
      <c r="C102" s="43" t="s">
        <v>37</v>
      </c>
      <c r="D102" s="43" t="s">
        <v>35</v>
      </c>
      <c r="E102" s="43" t="s">
        <v>38</v>
      </c>
      <c r="F102" s="43" t="s">
        <v>33</v>
      </c>
      <c r="G102" s="43" t="s">
        <v>34</v>
      </c>
      <c r="H102" s="43" t="s">
        <v>35</v>
      </c>
      <c r="I102" s="44">
        <v>27800</v>
      </c>
      <c r="J102" s="44">
        <v>27800</v>
      </c>
      <c r="K102" s="44">
        <v>3116</v>
      </c>
      <c r="L102" s="44">
        <v>5748</v>
      </c>
      <c r="M102" s="44">
        <v>2239</v>
      </c>
      <c r="N102" s="44">
        <v>2132</v>
      </c>
      <c r="O102" s="44">
        <v>-1868</v>
      </c>
      <c r="P102" s="44">
        <v>2132</v>
      </c>
      <c r="Q102" s="44">
        <v>3641</v>
      </c>
      <c r="R102" s="44">
        <v>2132</v>
      </c>
      <c r="S102" s="44">
        <v>2132</v>
      </c>
      <c r="T102" s="44">
        <v>2132</v>
      </c>
      <c r="U102" s="44">
        <v>2132</v>
      </c>
      <c r="V102" s="44">
        <v>2132</v>
      </c>
      <c r="W102" s="45"/>
      <c r="X102" s="45"/>
      <c r="Y102" s="45"/>
      <c r="Z102" s="45"/>
      <c r="AA102" s="45"/>
    </row>
    <row r="103" spans="2:27" ht="12.75">
      <c r="B103" s="43" t="s">
        <v>32</v>
      </c>
      <c r="C103" s="43" t="s">
        <v>37</v>
      </c>
      <c r="D103" s="43" t="s">
        <v>35</v>
      </c>
      <c r="E103" s="43" t="s">
        <v>38</v>
      </c>
      <c r="F103" s="43" t="s">
        <v>33</v>
      </c>
      <c r="G103" s="43" t="s">
        <v>34</v>
      </c>
      <c r="H103" s="43" t="s">
        <v>75</v>
      </c>
      <c r="I103" s="44">
        <v>23800</v>
      </c>
      <c r="J103" s="44">
        <v>23800</v>
      </c>
      <c r="K103" s="44">
        <v>1983</v>
      </c>
      <c r="L103" s="44">
        <v>1983</v>
      </c>
      <c r="M103" s="44">
        <v>1983</v>
      </c>
      <c r="N103" s="44">
        <v>1983</v>
      </c>
      <c r="O103" s="44">
        <v>1983</v>
      </c>
      <c r="P103" s="44">
        <v>1983</v>
      </c>
      <c r="Q103" s="44">
        <v>2033</v>
      </c>
      <c r="R103" s="44">
        <v>1983</v>
      </c>
      <c r="S103" s="44">
        <v>1933</v>
      </c>
      <c r="T103" s="44">
        <v>1983</v>
      </c>
      <c r="U103" s="44">
        <v>1983</v>
      </c>
      <c r="V103" s="44">
        <v>1987</v>
      </c>
      <c r="W103" s="45"/>
      <c r="X103" s="45"/>
      <c r="Y103" s="45"/>
      <c r="Z103" s="45"/>
      <c r="AA103" s="45"/>
    </row>
    <row r="104" spans="2:27" ht="12.75">
      <c r="B104" s="43" t="s">
        <v>32</v>
      </c>
      <c r="C104" s="43" t="s">
        <v>37</v>
      </c>
      <c r="D104" s="43" t="s">
        <v>35</v>
      </c>
      <c r="E104" s="43" t="s">
        <v>40</v>
      </c>
      <c r="F104" s="43" t="s">
        <v>33</v>
      </c>
      <c r="G104" s="43" t="s">
        <v>41</v>
      </c>
      <c r="H104" s="43" t="s">
        <v>35</v>
      </c>
      <c r="I104" s="44">
        <v>1043250</v>
      </c>
      <c r="J104" s="44">
        <v>1043250</v>
      </c>
      <c r="K104" s="44">
        <v>209992</v>
      </c>
      <c r="L104" s="44">
        <v>184134</v>
      </c>
      <c r="M104" s="44">
        <v>158504</v>
      </c>
      <c r="N104" s="44">
        <v>102357</v>
      </c>
      <c r="O104" s="44">
        <v>81193</v>
      </c>
      <c r="P104" s="44">
        <v>38683</v>
      </c>
      <c r="Q104" s="44">
        <v>5955</v>
      </c>
      <c r="R104" s="44">
        <v>2854</v>
      </c>
      <c r="S104" s="44">
        <v>29203</v>
      </c>
      <c r="T104" s="44">
        <v>88540</v>
      </c>
      <c r="U104" s="44">
        <v>106959</v>
      </c>
      <c r="V104" s="44">
        <v>34876</v>
      </c>
      <c r="W104" s="45"/>
      <c r="X104" s="45"/>
      <c r="Y104" s="45"/>
      <c r="Z104" s="45"/>
      <c r="AA104" s="45"/>
    </row>
    <row r="105" spans="2:27" ht="12.75">
      <c r="B105" s="43" t="s">
        <v>32</v>
      </c>
      <c r="C105" s="43" t="s">
        <v>37</v>
      </c>
      <c r="D105" s="43" t="s">
        <v>35</v>
      </c>
      <c r="E105" s="43" t="s">
        <v>40</v>
      </c>
      <c r="F105" s="43" t="s">
        <v>33</v>
      </c>
      <c r="G105" s="43" t="s">
        <v>42</v>
      </c>
      <c r="H105" s="43" t="s">
        <v>35</v>
      </c>
      <c r="I105" s="44">
        <v>404400</v>
      </c>
      <c r="J105" s="44">
        <v>404400</v>
      </c>
      <c r="K105" s="44">
        <v>87301</v>
      </c>
      <c r="L105" s="44">
        <v>81682</v>
      </c>
      <c r="M105" s="44">
        <v>39459</v>
      </c>
      <c r="N105" s="44">
        <v>15354</v>
      </c>
      <c r="O105" s="44">
        <v>10926</v>
      </c>
      <c r="P105" s="44">
        <v>25354</v>
      </c>
      <c r="Q105" s="44">
        <v>42047</v>
      </c>
      <c r="R105" s="44">
        <v>8485</v>
      </c>
      <c r="S105" s="44">
        <v>32406</v>
      </c>
      <c r="T105" s="44">
        <v>50483</v>
      </c>
      <c r="U105" s="44">
        <v>6629</v>
      </c>
      <c r="V105" s="44">
        <v>4274</v>
      </c>
      <c r="W105" s="45"/>
      <c r="X105" s="45"/>
      <c r="Y105" s="45"/>
      <c r="Z105" s="45"/>
      <c r="AA105" s="45"/>
    </row>
    <row r="106" spans="2:27" ht="12.75">
      <c r="B106" s="43" t="s">
        <v>32</v>
      </c>
      <c r="C106" s="43" t="s">
        <v>37</v>
      </c>
      <c r="D106" s="43" t="s">
        <v>35</v>
      </c>
      <c r="E106" s="43" t="s">
        <v>40</v>
      </c>
      <c r="F106" s="43" t="s">
        <v>33</v>
      </c>
      <c r="G106" s="43" t="s">
        <v>43</v>
      </c>
      <c r="H106" s="43" t="s">
        <v>35</v>
      </c>
      <c r="I106" s="44">
        <v>79500</v>
      </c>
      <c r="J106" s="44">
        <v>79500</v>
      </c>
      <c r="K106" s="44">
        <v>16941</v>
      </c>
      <c r="L106" s="44">
        <v>6894</v>
      </c>
      <c r="M106" s="44">
        <v>10378</v>
      </c>
      <c r="N106" s="44">
        <v>-3998</v>
      </c>
      <c r="O106" s="44">
        <v>11427</v>
      </c>
      <c r="P106" s="44">
        <v>6398</v>
      </c>
      <c r="Q106" s="44">
        <v>9643</v>
      </c>
      <c r="R106" s="44">
        <v>5707.05</v>
      </c>
      <c r="S106" s="44">
        <v>6653</v>
      </c>
      <c r="T106" s="44">
        <v>4803.95</v>
      </c>
      <c r="U106" s="44">
        <v>253</v>
      </c>
      <c r="V106" s="44">
        <v>4400</v>
      </c>
      <c r="W106" s="45"/>
      <c r="X106" s="45"/>
      <c r="Y106" s="45"/>
      <c r="Z106" s="45"/>
      <c r="AA106" s="45"/>
    </row>
    <row r="107" spans="2:27" ht="12.75">
      <c r="B107" s="43" t="s">
        <v>32</v>
      </c>
      <c r="C107" s="43" t="s">
        <v>37</v>
      </c>
      <c r="D107" s="43" t="s">
        <v>35</v>
      </c>
      <c r="E107" s="43" t="s">
        <v>45</v>
      </c>
      <c r="F107" s="43" t="s">
        <v>33</v>
      </c>
      <c r="G107" s="43" t="s">
        <v>34</v>
      </c>
      <c r="H107" s="43" t="s">
        <v>35</v>
      </c>
      <c r="I107" s="44">
        <v>74830.1</v>
      </c>
      <c r="J107" s="44">
        <v>74830.1</v>
      </c>
      <c r="K107" s="44">
        <v>20513</v>
      </c>
      <c r="L107" s="44">
        <v>19433</v>
      </c>
      <c r="M107" s="44">
        <v>353</v>
      </c>
      <c r="N107" s="44">
        <v>-2133.06</v>
      </c>
      <c r="O107" s="44">
        <v>7241.52</v>
      </c>
      <c r="P107" s="44">
        <v>1547.52</v>
      </c>
      <c r="Q107" s="44">
        <v>4675.12</v>
      </c>
      <c r="R107" s="44">
        <v>13400</v>
      </c>
      <c r="S107" s="44">
        <v>9800</v>
      </c>
      <c r="T107" s="44"/>
      <c r="U107" s="44"/>
      <c r="V107" s="44"/>
      <c r="W107" s="45"/>
      <c r="X107" s="45"/>
      <c r="Y107" s="45"/>
      <c r="Z107" s="45"/>
      <c r="AA107" s="45"/>
    </row>
    <row r="108" spans="2:27" ht="12.75">
      <c r="B108" s="43" t="s">
        <v>32</v>
      </c>
      <c r="C108" s="43" t="s">
        <v>37</v>
      </c>
      <c r="D108" s="43" t="s">
        <v>35</v>
      </c>
      <c r="E108" s="43" t="s">
        <v>45</v>
      </c>
      <c r="F108" s="43" t="s">
        <v>33</v>
      </c>
      <c r="G108" s="43" t="s">
        <v>34</v>
      </c>
      <c r="H108" s="43" t="s">
        <v>75</v>
      </c>
      <c r="I108" s="44">
        <v>6000</v>
      </c>
      <c r="J108" s="44">
        <v>6000</v>
      </c>
      <c r="K108" s="44"/>
      <c r="L108" s="44"/>
      <c r="M108" s="44">
        <v>3000</v>
      </c>
      <c r="N108" s="44"/>
      <c r="O108" s="44">
        <v>3000</v>
      </c>
      <c r="P108" s="44"/>
      <c r="Q108" s="44"/>
      <c r="R108" s="44"/>
      <c r="S108" s="44"/>
      <c r="T108" s="44"/>
      <c r="U108" s="44"/>
      <c r="V108" s="44"/>
      <c r="W108" s="45"/>
      <c r="X108" s="45"/>
      <c r="Y108" s="45"/>
      <c r="Z108" s="45"/>
      <c r="AA108" s="45"/>
    </row>
    <row r="109" spans="2:27" ht="12.75">
      <c r="B109" s="43" t="s">
        <v>32</v>
      </c>
      <c r="C109" s="43" t="s">
        <v>37</v>
      </c>
      <c r="D109" s="43" t="s">
        <v>35</v>
      </c>
      <c r="E109" s="43" t="s">
        <v>45</v>
      </c>
      <c r="F109" s="43" t="s">
        <v>33</v>
      </c>
      <c r="G109" s="43" t="s">
        <v>46</v>
      </c>
      <c r="H109" s="43" t="s">
        <v>35</v>
      </c>
      <c r="I109" s="44">
        <v>48869.9</v>
      </c>
      <c r="J109" s="44">
        <v>48869.9</v>
      </c>
      <c r="K109" s="44"/>
      <c r="L109" s="44"/>
      <c r="M109" s="44"/>
      <c r="N109" s="44">
        <v>15866.06</v>
      </c>
      <c r="O109" s="44">
        <v>4125.48</v>
      </c>
      <c r="P109" s="44">
        <v>4125.48</v>
      </c>
      <c r="Q109" s="44">
        <v>4197.88</v>
      </c>
      <c r="R109" s="44">
        <v>8873</v>
      </c>
      <c r="S109" s="44">
        <v>11682</v>
      </c>
      <c r="T109" s="44"/>
      <c r="U109" s="44"/>
      <c r="V109" s="44"/>
      <c r="W109" s="45"/>
      <c r="X109" s="45"/>
      <c r="Y109" s="45"/>
      <c r="Z109" s="45"/>
      <c r="AA109" s="45"/>
    </row>
    <row r="110" spans="2:27" ht="12.75">
      <c r="B110" s="43" t="s">
        <v>32</v>
      </c>
      <c r="C110" s="43" t="s">
        <v>37</v>
      </c>
      <c r="D110" s="43" t="s">
        <v>35</v>
      </c>
      <c r="E110" s="43" t="s">
        <v>45</v>
      </c>
      <c r="F110" s="43" t="s">
        <v>47</v>
      </c>
      <c r="G110" s="43" t="s">
        <v>34</v>
      </c>
      <c r="H110" s="43" t="s">
        <v>35</v>
      </c>
      <c r="I110" s="44">
        <v>99990</v>
      </c>
      <c r="J110" s="44">
        <v>99990</v>
      </c>
      <c r="K110" s="44"/>
      <c r="L110" s="44"/>
      <c r="M110" s="44"/>
      <c r="N110" s="44"/>
      <c r="O110" s="44"/>
      <c r="P110" s="44"/>
      <c r="Q110" s="44">
        <v>100000</v>
      </c>
      <c r="R110" s="44"/>
      <c r="S110" s="44">
        <v>-10</v>
      </c>
      <c r="T110" s="44"/>
      <c r="U110" s="44"/>
      <c r="V110" s="44"/>
      <c r="W110" s="45"/>
      <c r="X110" s="45"/>
      <c r="Y110" s="45"/>
      <c r="Z110" s="45"/>
      <c r="AA110" s="45"/>
    </row>
    <row r="111" spans="2:27" ht="12.75">
      <c r="B111" s="43" t="s">
        <v>32</v>
      </c>
      <c r="C111" s="43" t="s">
        <v>37</v>
      </c>
      <c r="D111" s="43" t="s">
        <v>35</v>
      </c>
      <c r="E111" s="43" t="s">
        <v>49</v>
      </c>
      <c r="F111" s="43" t="s">
        <v>33</v>
      </c>
      <c r="G111" s="43" t="s">
        <v>34</v>
      </c>
      <c r="H111" s="43" t="s">
        <v>35</v>
      </c>
      <c r="I111" s="44">
        <v>38675</v>
      </c>
      <c r="J111" s="44">
        <v>38675</v>
      </c>
      <c r="K111" s="44">
        <v>9546</v>
      </c>
      <c r="L111" s="44">
        <v>1428</v>
      </c>
      <c r="M111" s="44">
        <v>1428</v>
      </c>
      <c r="N111" s="44">
        <v>-1032</v>
      </c>
      <c r="O111" s="44">
        <v>10086</v>
      </c>
      <c r="P111" s="44">
        <v>5028</v>
      </c>
      <c r="Q111" s="44">
        <v>2078</v>
      </c>
      <c r="R111" s="44">
        <v>24401</v>
      </c>
      <c r="S111" s="44">
        <v>-18572</v>
      </c>
      <c r="T111" s="44">
        <v>1428</v>
      </c>
      <c r="U111" s="44">
        <v>1428</v>
      </c>
      <c r="V111" s="44">
        <v>1428</v>
      </c>
      <c r="W111" s="45"/>
      <c r="X111" s="45"/>
      <c r="Y111" s="45"/>
      <c r="Z111" s="45"/>
      <c r="AA111" s="45"/>
    </row>
    <row r="112" spans="2:27" ht="12.75">
      <c r="B112" s="43" t="s">
        <v>32</v>
      </c>
      <c r="C112" s="43" t="s">
        <v>37</v>
      </c>
      <c r="D112" s="43" t="s">
        <v>35</v>
      </c>
      <c r="E112" s="43" t="s">
        <v>49</v>
      </c>
      <c r="F112" s="43" t="s">
        <v>33</v>
      </c>
      <c r="G112" s="43" t="s">
        <v>34</v>
      </c>
      <c r="H112" s="43" t="s">
        <v>75</v>
      </c>
      <c r="I112" s="44">
        <v>41670</v>
      </c>
      <c r="J112" s="44">
        <v>41670</v>
      </c>
      <c r="K112" s="44">
        <v>6880</v>
      </c>
      <c r="L112" s="44"/>
      <c r="M112" s="44">
        <v>10000</v>
      </c>
      <c r="N112" s="44">
        <v>-6880</v>
      </c>
      <c r="O112" s="44"/>
      <c r="P112" s="44">
        <v>18120</v>
      </c>
      <c r="Q112" s="44"/>
      <c r="R112" s="44">
        <v>8550</v>
      </c>
      <c r="S112" s="44"/>
      <c r="T112" s="44">
        <v>5000</v>
      </c>
      <c r="U112" s="44"/>
      <c r="V112" s="44"/>
      <c r="W112" s="45"/>
      <c r="X112" s="45"/>
      <c r="Y112" s="45"/>
      <c r="Z112" s="45"/>
      <c r="AA112" s="45"/>
    </row>
    <row r="113" spans="2:27" ht="12.75">
      <c r="B113" s="43" t="s">
        <v>32</v>
      </c>
      <c r="C113" s="43" t="s">
        <v>37</v>
      </c>
      <c r="D113" s="43" t="s">
        <v>35</v>
      </c>
      <c r="E113" s="43" t="s">
        <v>49</v>
      </c>
      <c r="F113" s="43" t="s">
        <v>33</v>
      </c>
      <c r="G113" s="43" t="s">
        <v>50</v>
      </c>
      <c r="H113" s="43" t="s">
        <v>35</v>
      </c>
      <c r="I113" s="44">
        <v>4320</v>
      </c>
      <c r="J113" s="44">
        <v>4320</v>
      </c>
      <c r="K113" s="44"/>
      <c r="L113" s="44"/>
      <c r="M113" s="44"/>
      <c r="N113" s="44"/>
      <c r="O113" s="44"/>
      <c r="P113" s="44"/>
      <c r="Q113" s="44"/>
      <c r="R113" s="44"/>
      <c r="S113" s="44">
        <v>4320</v>
      </c>
      <c r="T113" s="44"/>
      <c r="U113" s="44"/>
      <c r="V113" s="44"/>
      <c r="W113" s="45"/>
      <c r="X113" s="45"/>
      <c r="Y113" s="45"/>
      <c r="Z113" s="45"/>
      <c r="AA113" s="45"/>
    </row>
    <row r="114" spans="2:27" ht="12.75">
      <c r="B114" s="43" t="s">
        <v>32</v>
      </c>
      <c r="C114" s="43" t="s">
        <v>37</v>
      </c>
      <c r="D114" s="43" t="s">
        <v>35</v>
      </c>
      <c r="E114" s="43" t="s">
        <v>49</v>
      </c>
      <c r="F114" s="43" t="s">
        <v>33</v>
      </c>
      <c r="G114" s="43" t="s">
        <v>51</v>
      </c>
      <c r="H114" s="43" t="s">
        <v>35</v>
      </c>
      <c r="I114" s="44">
        <v>31460</v>
      </c>
      <c r="J114" s="44">
        <v>31460</v>
      </c>
      <c r="K114" s="44"/>
      <c r="L114" s="44"/>
      <c r="M114" s="44"/>
      <c r="N114" s="44">
        <v>2460</v>
      </c>
      <c r="O114" s="44"/>
      <c r="P114" s="44"/>
      <c r="Q114" s="44"/>
      <c r="R114" s="44"/>
      <c r="S114" s="44"/>
      <c r="T114" s="44"/>
      <c r="U114" s="44"/>
      <c r="V114" s="44">
        <v>29000</v>
      </c>
      <c r="W114" s="45"/>
      <c r="X114" s="45"/>
      <c r="Y114" s="45"/>
      <c r="Z114" s="45"/>
      <c r="AA114" s="45"/>
    </row>
    <row r="115" spans="2:27" ht="12.75">
      <c r="B115" s="43" t="s">
        <v>32</v>
      </c>
      <c r="C115" s="43" t="s">
        <v>37</v>
      </c>
      <c r="D115" s="43" t="s">
        <v>35</v>
      </c>
      <c r="E115" s="43" t="s">
        <v>49</v>
      </c>
      <c r="F115" s="43" t="s">
        <v>33</v>
      </c>
      <c r="G115" s="43" t="s">
        <v>51</v>
      </c>
      <c r="H115" s="43" t="s">
        <v>75</v>
      </c>
      <c r="I115" s="44">
        <v>6880</v>
      </c>
      <c r="J115" s="44">
        <v>6880</v>
      </c>
      <c r="K115" s="44"/>
      <c r="L115" s="44"/>
      <c r="M115" s="44"/>
      <c r="N115" s="44">
        <v>6880</v>
      </c>
      <c r="O115" s="44"/>
      <c r="P115" s="44"/>
      <c r="Q115" s="44"/>
      <c r="R115" s="44"/>
      <c r="S115" s="44"/>
      <c r="T115" s="44"/>
      <c r="U115" s="44"/>
      <c r="V115" s="44"/>
      <c r="W115" s="45"/>
      <c r="X115" s="45"/>
      <c r="Y115" s="45"/>
      <c r="Z115" s="45"/>
      <c r="AA115" s="45"/>
    </row>
    <row r="116" spans="2:27" ht="12.75">
      <c r="B116" s="43" t="s">
        <v>32</v>
      </c>
      <c r="C116" s="43" t="s">
        <v>37</v>
      </c>
      <c r="D116" s="43" t="s">
        <v>35</v>
      </c>
      <c r="E116" s="43" t="s">
        <v>53</v>
      </c>
      <c r="F116" s="43" t="s">
        <v>33</v>
      </c>
      <c r="G116" s="43" t="s">
        <v>34</v>
      </c>
      <c r="H116" s="43" t="s">
        <v>75</v>
      </c>
      <c r="I116" s="44">
        <v>20000</v>
      </c>
      <c r="J116" s="44">
        <v>20000</v>
      </c>
      <c r="K116" s="44"/>
      <c r="L116" s="44">
        <v>5000</v>
      </c>
      <c r="M116" s="44"/>
      <c r="N116" s="44">
        <v>5000</v>
      </c>
      <c r="O116" s="44"/>
      <c r="P116" s="44"/>
      <c r="Q116" s="44"/>
      <c r="R116" s="44"/>
      <c r="S116" s="44">
        <v>5000</v>
      </c>
      <c r="T116" s="44"/>
      <c r="U116" s="44"/>
      <c r="V116" s="44">
        <v>5000</v>
      </c>
      <c r="W116" s="45"/>
      <c r="X116" s="45"/>
      <c r="Y116" s="45"/>
      <c r="Z116" s="45"/>
      <c r="AA116" s="45"/>
    </row>
    <row r="117" spans="2:27" ht="12.75">
      <c r="B117" s="43" t="s">
        <v>32</v>
      </c>
      <c r="C117" s="43" t="s">
        <v>37</v>
      </c>
      <c r="D117" s="43" t="s">
        <v>35</v>
      </c>
      <c r="E117" s="43" t="s">
        <v>53</v>
      </c>
      <c r="F117" s="43" t="s">
        <v>33</v>
      </c>
      <c r="G117" s="43" t="s">
        <v>54</v>
      </c>
      <c r="H117" s="43" t="s">
        <v>35</v>
      </c>
      <c r="I117" s="44">
        <v>12330</v>
      </c>
      <c r="J117" s="44">
        <v>12330</v>
      </c>
      <c r="K117" s="44">
        <v>8315</v>
      </c>
      <c r="L117" s="44"/>
      <c r="M117" s="44"/>
      <c r="N117" s="44">
        <v>3005</v>
      </c>
      <c r="O117" s="44">
        <v>-5000</v>
      </c>
      <c r="P117" s="44"/>
      <c r="Q117" s="44">
        <v>3005</v>
      </c>
      <c r="R117" s="44"/>
      <c r="S117" s="44"/>
      <c r="T117" s="44">
        <v>3005</v>
      </c>
      <c r="U117" s="44"/>
      <c r="V117" s="44"/>
      <c r="W117" s="45"/>
      <c r="X117" s="45"/>
      <c r="Y117" s="45"/>
      <c r="Z117" s="45"/>
      <c r="AA117" s="45"/>
    </row>
    <row r="118" spans="2:27" ht="12.75">
      <c r="B118" s="43" t="s">
        <v>32</v>
      </c>
      <c r="C118" s="43" t="s">
        <v>37</v>
      </c>
      <c r="D118" s="43" t="s">
        <v>35</v>
      </c>
      <c r="E118" s="43" t="s">
        <v>56</v>
      </c>
      <c r="F118" s="43" t="s">
        <v>33</v>
      </c>
      <c r="G118" s="43" t="s">
        <v>34</v>
      </c>
      <c r="H118" s="43" t="s">
        <v>75</v>
      </c>
      <c r="I118" s="44">
        <v>339350</v>
      </c>
      <c r="J118" s="44">
        <v>339350</v>
      </c>
      <c r="K118" s="44"/>
      <c r="L118" s="44"/>
      <c r="M118" s="44">
        <v>37750</v>
      </c>
      <c r="N118" s="44">
        <v>-37750</v>
      </c>
      <c r="O118" s="44">
        <v>63000</v>
      </c>
      <c r="P118" s="44">
        <v>30900</v>
      </c>
      <c r="Q118" s="44">
        <v>32000</v>
      </c>
      <c r="R118" s="44">
        <v>-8550</v>
      </c>
      <c r="S118" s="44"/>
      <c r="T118" s="44">
        <v>32000</v>
      </c>
      <c r="U118" s="44">
        <v>190000</v>
      </c>
      <c r="V118" s="44"/>
      <c r="W118" s="45"/>
      <c r="X118" s="45"/>
      <c r="Y118" s="45"/>
      <c r="Z118" s="45"/>
      <c r="AA118" s="45"/>
    </row>
    <row r="119" spans="2:27" ht="12.75">
      <c r="B119" s="43" t="s">
        <v>32</v>
      </c>
      <c r="C119" s="43" t="s">
        <v>37</v>
      </c>
      <c r="D119" s="43" t="s">
        <v>35</v>
      </c>
      <c r="E119" s="43" t="s">
        <v>56</v>
      </c>
      <c r="F119" s="43" t="s">
        <v>33</v>
      </c>
      <c r="G119" s="43" t="s">
        <v>57</v>
      </c>
      <c r="H119" s="43" t="s">
        <v>35</v>
      </c>
      <c r="I119" s="44">
        <v>91000</v>
      </c>
      <c r="J119" s="44">
        <v>91000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>
        <v>91000</v>
      </c>
      <c r="U119" s="44"/>
      <c r="V119" s="44"/>
      <c r="W119" s="45"/>
      <c r="X119" s="45"/>
      <c r="Y119" s="45"/>
      <c r="Z119" s="45"/>
      <c r="AA119" s="45"/>
    </row>
    <row r="120" spans="2:27" ht="12.75">
      <c r="B120" s="43" t="s">
        <v>32</v>
      </c>
      <c r="C120" s="43" t="s">
        <v>37</v>
      </c>
      <c r="D120" s="43" t="s">
        <v>35</v>
      </c>
      <c r="E120" s="43" t="s">
        <v>56</v>
      </c>
      <c r="F120" s="43" t="s">
        <v>33</v>
      </c>
      <c r="G120" s="43" t="s">
        <v>57</v>
      </c>
      <c r="H120" s="43" t="s">
        <v>75</v>
      </c>
      <c r="I120" s="44">
        <v>35000</v>
      </c>
      <c r="J120" s="44">
        <v>35000</v>
      </c>
      <c r="K120" s="44"/>
      <c r="L120" s="44"/>
      <c r="M120" s="44"/>
      <c r="N120" s="44"/>
      <c r="O120" s="44"/>
      <c r="P120" s="44">
        <v>35000</v>
      </c>
      <c r="Q120" s="44"/>
      <c r="R120" s="44"/>
      <c r="S120" s="44"/>
      <c r="T120" s="44"/>
      <c r="U120" s="44"/>
      <c r="V120" s="44"/>
      <c r="W120" s="45"/>
      <c r="X120" s="45"/>
      <c r="Y120" s="45"/>
      <c r="Z120" s="45"/>
      <c r="AA120" s="45"/>
    </row>
    <row r="121" spans="2:27" ht="12.75">
      <c r="B121" s="43" t="s">
        <v>32</v>
      </c>
      <c r="C121" s="43" t="s">
        <v>37</v>
      </c>
      <c r="D121" s="43" t="s">
        <v>35</v>
      </c>
      <c r="E121" s="43" t="s">
        <v>56</v>
      </c>
      <c r="F121" s="43" t="s">
        <v>33</v>
      </c>
      <c r="G121" s="43" t="s">
        <v>83</v>
      </c>
      <c r="H121" s="43" t="s">
        <v>75</v>
      </c>
      <c r="I121" s="44">
        <v>235750</v>
      </c>
      <c r="J121" s="44">
        <v>235750</v>
      </c>
      <c r="K121" s="44"/>
      <c r="L121" s="44"/>
      <c r="M121" s="44"/>
      <c r="N121" s="44">
        <v>37750</v>
      </c>
      <c r="O121" s="44"/>
      <c r="P121" s="44">
        <v>99000</v>
      </c>
      <c r="Q121" s="44"/>
      <c r="R121" s="44">
        <v>99000</v>
      </c>
      <c r="S121" s="44"/>
      <c r="T121" s="44"/>
      <c r="U121" s="44"/>
      <c r="V121" s="44"/>
      <c r="W121" s="45"/>
      <c r="X121" s="45"/>
      <c r="Y121" s="45"/>
      <c r="Z121" s="45"/>
      <c r="AA121" s="45"/>
    </row>
    <row r="122" spans="2:27" ht="12.75">
      <c r="B122" s="43" t="s">
        <v>32</v>
      </c>
      <c r="C122" s="43" t="s">
        <v>37</v>
      </c>
      <c r="D122" s="43" t="s">
        <v>35</v>
      </c>
      <c r="E122" s="43" t="s">
        <v>59</v>
      </c>
      <c r="F122" s="43" t="s">
        <v>33</v>
      </c>
      <c r="G122" s="43" t="s">
        <v>60</v>
      </c>
      <c r="H122" s="43" t="s">
        <v>35</v>
      </c>
      <c r="I122" s="44">
        <v>3000</v>
      </c>
      <c r="J122" s="44">
        <v>3000</v>
      </c>
      <c r="K122" s="44"/>
      <c r="L122" s="44">
        <v>1000</v>
      </c>
      <c r="M122" s="44"/>
      <c r="N122" s="44"/>
      <c r="O122" s="44">
        <v>1000</v>
      </c>
      <c r="P122" s="44"/>
      <c r="Q122" s="44"/>
      <c r="R122" s="44"/>
      <c r="S122" s="44">
        <v>1000</v>
      </c>
      <c r="T122" s="44"/>
      <c r="U122" s="44"/>
      <c r="V122" s="44"/>
      <c r="W122" s="45"/>
      <c r="X122" s="45"/>
      <c r="Y122" s="45"/>
      <c r="Z122" s="45"/>
      <c r="AA122" s="45"/>
    </row>
    <row r="123" spans="2:27" ht="12.75">
      <c r="B123" s="43" t="s">
        <v>32</v>
      </c>
      <c r="C123" s="43" t="s">
        <v>37</v>
      </c>
      <c r="D123" s="43" t="s">
        <v>35</v>
      </c>
      <c r="E123" s="43" t="s">
        <v>59</v>
      </c>
      <c r="F123" s="43" t="s">
        <v>33</v>
      </c>
      <c r="G123" s="43" t="s">
        <v>61</v>
      </c>
      <c r="H123" s="43" t="s">
        <v>35</v>
      </c>
      <c r="I123" s="44">
        <v>71515</v>
      </c>
      <c r="J123" s="44">
        <v>71515</v>
      </c>
      <c r="K123" s="44"/>
      <c r="L123" s="44"/>
      <c r="M123" s="44"/>
      <c r="N123" s="44">
        <v>19515</v>
      </c>
      <c r="O123" s="44">
        <v>52000</v>
      </c>
      <c r="P123" s="44"/>
      <c r="Q123" s="44"/>
      <c r="R123" s="44"/>
      <c r="S123" s="44"/>
      <c r="T123" s="44"/>
      <c r="U123" s="44"/>
      <c r="V123" s="44"/>
      <c r="W123" s="45"/>
      <c r="X123" s="45"/>
      <c r="Y123" s="45"/>
      <c r="Z123" s="45"/>
      <c r="AA123" s="45"/>
    </row>
    <row r="124" spans="2:27" ht="12.75">
      <c r="B124" s="43" t="s">
        <v>32</v>
      </c>
      <c r="C124" s="43" t="s">
        <v>37</v>
      </c>
      <c r="D124" s="43" t="s">
        <v>35</v>
      </c>
      <c r="E124" s="43" t="s">
        <v>59</v>
      </c>
      <c r="F124" s="43" t="s">
        <v>33</v>
      </c>
      <c r="G124" s="43" t="s">
        <v>61</v>
      </c>
      <c r="H124" s="43" t="s">
        <v>75</v>
      </c>
      <c r="I124" s="44">
        <v>5000</v>
      </c>
      <c r="J124" s="44">
        <v>5000</v>
      </c>
      <c r="K124" s="44"/>
      <c r="L124" s="44"/>
      <c r="M124" s="44"/>
      <c r="N124" s="44">
        <v>5000</v>
      </c>
      <c r="O124" s="44"/>
      <c r="P124" s="44"/>
      <c r="Q124" s="44"/>
      <c r="R124" s="44"/>
      <c r="S124" s="44"/>
      <c r="T124" s="44"/>
      <c r="U124" s="44"/>
      <c r="V124" s="44"/>
      <c r="W124" s="45"/>
      <c r="X124" s="45"/>
      <c r="Y124" s="45"/>
      <c r="Z124" s="45"/>
      <c r="AA124" s="45"/>
    </row>
    <row r="125" spans="2:27" ht="12.75">
      <c r="B125" s="43" t="s">
        <v>32</v>
      </c>
      <c r="C125" s="43" t="s">
        <v>37</v>
      </c>
      <c r="D125" s="43" t="s">
        <v>35</v>
      </c>
      <c r="E125" s="43" t="s">
        <v>59</v>
      </c>
      <c r="F125" s="43" t="s">
        <v>33</v>
      </c>
      <c r="G125" s="43" t="s">
        <v>84</v>
      </c>
      <c r="H125" s="43" t="s">
        <v>75</v>
      </c>
      <c r="I125" s="44">
        <v>5000</v>
      </c>
      <c r="J125" s="44">
        <v>5000</v>
      </c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>
        <v>5000</v>
      </c>
      <c r="V125" s="44"/>
      <c r="W125" s="45"/>
      <c r="X125" s="45"/>
      <c r="Y125" s="45"/>
      <c r="Z125" s="45"/>
      <c r="AA125" s="45"/>
    </row>
    <row r="126" spans="2:27" ht="12.75">
      <c r="B126" s="43" t="s">
        <v>32</v>
      </c>
      <c r="C126" s="43" t="s">
        <v>37</v>
      </c>
      <c r="D126" s="43" t="s">
        <v>35</v>
      </c>
      <c r="E126" s="43" t="s">
        <v>59</v>
      </c>
      <c r="F126" s="43" t="s">
        <v>33</v>
      </c>
      <c r="G126" s="43" t="s">
        <v>85</v>
      </c>
      <c r="H126" s="43" t="s">
        <v>75</v>
      </c>
      <c r="I126" s="44">
        <v>85040</v>
      </c>
      <c r="J126" s="44">
        <v>85040</v>
      </c>
      <c r="K126" s="44"/>
      <c r="L126" s="44"/>
      <c r="M126" s="44"/>
      <c r="N126" s="44"/>
      <c r="O126" s="44">
        <v>26680</v>
      </c>
      <c r="P126" s="44"/>
      <c r="Q126" s="44"/>
      <c r="R126" s="44">
        <v>26680</v>
      </c>
      <c r="S126" s="44">
        <v>5000</v>
      </c>
      <c r="T126" s="44"/>
      <c r="U126" s="44">
        <v>26680</v>
      </c>
      <c r="V126" s="44"/>
      <c r="W126" s="45"/>
      <c r="X126" s="45"/>
      <c r="Y126" s="45"/>
      <c r="Z126" s="45"/>
      <c r="AA126" s="45"/>
    </row>
    <row r="127" spans="2:27" ht="12.75">
      <c r="B127" s="43" t="s">
        <v>32</v>
      </c>
      <c r="C127" s="43" t="s">
        <v>37</v>
      </c>
      <c r="D127" s="43" t="s">
        <v>35</v>
      </c>
      <c r="E127" s="43" t="s">
        <v>59</v>
      </c>
      <c r="F127" s="43" t="s">
        <v>33</v>
      </c>
      <c r="G127" s="43" t="s">
        <v>62</v>
      </c>
      <c r="H127" s="43" t="s">
        <v>35</v>
      </c>
      <c r="I127" s="44">
        <v>17172.56</v>
      </c>
      <c r="J127" s="44">
        <v>17172.56</v>
      </c>
      <c r="K127" s="44"/>
      <c r="L127" s="44">
        <v>2000</v>
      </c>
      <c r="M127" s="44">
        <v>1000</v>
      </c>
      <c r="N127" s="44">
        <v>1000</v>
      </c>
      <c r="O127" s="44">
        <v>1000</v>
      </c>
      <c r="P127" s="44">
        <v>1000</v>
      </c>
      <c r="Q127" s="44">
        <v>1000</v>
      </c>
      <c r="R127" s="44">
        <v>1000</v>
      </c>
      <c r="S127" s="44">
        <v>6172.56</v>
      </c>
      <c r="T127" s="44">
        <v>1000</v>
      </c>
      <c r="U127" s="44">
        <v>1000</v>
      </c>
      <c r="V127" s="44">
        <v>1000</v>
      </c>
      <c r="W127" s="45"/>
      <c r="X127" s="45"/>
      <c r="Y127" s="45"/>
      <c r="Z127" s="45"/>
      <c r="AA127" s="45"/>
    </row>
    <row r="128" spans="2:27" ht="12.75">
      <c r="B128" s="43" t="s">
        <v>32</v>
      </c>
      <c r="C128" s="43" t="s">
        <v>37</v>
      </c>
      <c r="D128" s="43" t="s">
        <v>35</v>
      </c>
      <c r="E128" s="43" t="s">
        <v>59</v>
      </c>
      <c r="F128" s="43" t="s">
        <v>33</v>
      </c>
      <c r="G128" s="43" t="s">
        <v>62</v>
      </c>
      <c r="H128" s="43" t="s">
        <v>75</v>
      </c>
      <c r="I128" s="44">
        <v>70350</v>
      </c>
      <c r="J128" s="44">
        <v>70350</v>
      </c>
      <c r="K128" s="44"/>
      <c r="L128" s="44">
        <v>10000</v>
      </c>
      <c r="M128" s="44"/>
      <c r="N128" s="44"/>
      <c r="O128" s="44">
        <v>10000</v>
      </c>
      <c r="P128" s="44">
        <v>22850</v>
      </c>
      <c r="Q128" s="44"/>
      <c r="R128" s="44">
        <v>10000</v>
      </c>
      <c r="S128" s="44">
        <v>3750</v>
      </c>
      <c r="T128" s="44"/>
      <c r="U128" s="44">
        <v>10000</v>
      </c>
      <c r="V128" s="44">
        <v>3750</v>
      </c>
      <c r="W128" s="45"/>
      <c r="X128" s="45"/>
      <c r="Y128" s="45"/>
      <c r="Z128" s="45"/>
      <c r="AA128" s="45"/>
    </row>
    <row r="129" spans="2:27" ht="12.75">
      <c r="B129" s="43" t="s">
        <v>32</v>
      </c>
      <c r="C129" s="43" t="s">
        <v>96</v>
      </c>
      <c r="D129" s="43" t="s">
        <v>35</v>
      </c>
      <c r="E129" s="43" t="s">
        <v>38</v>
      </c>
      <c r="F129" s="43" t="s">
        <v>33</v>
      </c>
      <c r="G129" s="43" t="s">
        <v>34</v>
      </c>
      <c r="H129" s="43" t="s">
        <v>95</v>
      </c>
      <c r="I129" s="44">
        <v>15900</v>
      </c>
      <c r="J129" s="44">
        <v>15900</v>
      </c>
      <c r="K129" s="44"/>
      <c r="L129" s="44"/>
      <c r="M129" s="44"/>
      <c r="N129" s="44"/>
      <c r="O129" s="44"/>
      <c r="P129" s="44"/>
      <c r="Q129" s="44"/>
      <c r="R129" s="44"/>
      <c r="S129" s="44"/>
      <c r="T129" s="44">
        <v>15900</v>
      </c>
      <c r="U129" s="44"/>
      <c r="V129" s="44"/>
      <c r="W129" s="45"/>
      <c r="X129" s="45"/>
      <c r="Y129" s="45"/>
      <c r="Z129" s="45"/>
      <c r="AA129" s="45"/>
    </row>
    <row r="130" spans="2:27" ht="12.75">
      <c r="B130" s="43" t="s">
        <v>32</v>
      </c>
      <c r="C130" s="43" t="s">
        <v>96</v>
      </c>
      <c r="D130" s="43" t="s">
        <v>35</v>
      </c>
      <c r="E130" s="43" t="s">
        <v>49</v>
      </c>
      <c r="F130" s="43" t="s">
        <v>33</v>
      </c>
      <c r="G130" s="43" t="s">
        <v>34</v>
      </c>
      <c r="H130" s="43" t="s">
        <v>95</v>
      </c>
      <c r="I130" s="44">
        <v>20000</v>
      </c>
      <c r="J130" s="44">
        <v>20000</v>
      </c>
      <c r="K130" s="44"/>
      <c r="L130" s="44"/>
      <c r="M130" s="44"/>
      <c r="N130" s="44"/>
      <c r="O130" s="44"/>
      <c r="P130" s="44"/>
      <c r="Q130" s="44"/>
      <c r="R130" s="44"/>
      <c r="S130" s="44"/>
      <c r="T130" s="44">
        <v>3700</v>
      </c>
      <c r="U130" s="44">
        <v>10250</v>
      </c>
      <c r="V130" s="44">
        <v>6050</v>
      </c>
      <c r="W130" s="45"/>
      <c r="X130" s="45"/>
      <c r="Y130" s="45"/>
      <c r="Z130" s="45"/>
      <c r="AA130" s="45"/>
    </row>
    <row r="131" spans="2:27" ht="12.75">
      <c r="B131" s="43" t="s">
        <v>32</v>
      </c>
      <c r="C131" s="43" t="s">
        <v>96</v>
      </c>
      <c r="D131" s="43" t="s">
        <v>35</v>
      </c>
      <c r="E131" s="43" t="s">
        <v>49</v>
      </c>
      <c r="F131" s="43" t="s">
        <v>33</v>
      </c>
      <c r="G131" s="43" t="s">
        <v>51</v>
      </c>
      <c r="H131" s="43" t="s">
        <v>95</v>
      </c>
      <c r="I131" s="44">
        <v>6880</v>
      </c>
      <c r="J131" s="44">
        <v>6880</v>
      </c>
      <c r="K131" s="44"/>
      <c r="L131" s="44"/>
      <c r="M131" s="44"/>
      <c r="N131" s="44"/>
      <c r="O131" s="44"/>
      <c r="P131" s="44"/>
      <c r="Q131" s="44"/>
      <c r="R131" s="44"/>
      <c r="S131" s="44"/>
      <c r="T131" s="44">
        <v>6880</v>
      </c>
      <c r="U131" s="44"/>
      <c r="V131" s="44"/>
      <c r="W131" s="45"/>
      <c r="X131" s="45"/>
      <c r="Y131" s="45"/>
      <c r="Z131" s="45"/>
      <c r="AA131" s="45"/>
    </row>
    <row r="132" spans="2:27" ht="12.75">
      <c r="B132" s="43" t="s">
        <v>32</v>
      </c>
      <c r="C132" s="43" t="s">
        <v>96</v>
      </c>
      <c r="D132" s="43" t="s">
        <v>35</v>
      </c>
      <c r="E132" s="43" t="s">
        <v>56</v>
      </c>
      <c r="F132" s="43" t="s">
        <v>33</v>
      </c>
      <c r="G132" s="43" t="s">
        <v>34</v>
      </c>
      <c r="H132" s="43" t="s">
        <v>95</v>
      </c>
      <c r="I132" s="44">
        <v>138310</v>
      </c>
      <c r="J132" s="44">
        <v>138310</v>
      </c>
      <c r="K132" s="44"/>
      <c r="L132" s="44"/>
      <c r="M132" s="44"/>
      <c r="N132" s="44"/>
      <c r="O132" s="44"/>
      <c r="P132" s="44"/>
      <c r="Q132" s="44"/>
      <c r="R132" s="44"/>
      <c r="S132" s="44"/>
      <c r="T132" s="44">
        <v>138310</v>
      </c>
      <c r="U132" s="44"/>
      <c r="V132" s="44"/>
      <c r="W132" s="45"/>
      <c r="X132" s="45"/>
      <c r="Y132" s="45"/>
      <c r="Z132" s="45"/>
      <c r="AA132" s="45"/>
    </row>
    <row r="133" spans="2:27" ht="12.75">
      <c r="B133" s="43" t="s">
        <v>32</v>
      </c>
      <c r="C133" s="43" t="s">
        <v>96</v>
      </c>
      <c r="D133" s="43" t="s">
        <v>35</v>
      </c>
      <c r="E133" s="43" t="s">
        <v>56</v>
      </c>
      <c r="F133" s="43" t="s">
        <v>33</v>
      </c>
      <c r="G133" s="43" t="s">
        <v>57</v>
      </c>
      <c r="H133" s="43" t="s">
        <v>95</v>
      </c>
      <c r="I133" s="44">
        <v>252618.8</v>
      </c>
      <c r="J133" s="44">
        <v>252618.8</v>
      </c>
      <c r="K133" s="44"/>
      <c r="L133" s="44"/>
      <c r="M133" s="44"/>
      <c r="N133" s="44"/>
      <c r="O133" s="44"/>
      <c r="P133" s="44"/>
      <c r="Q133" s="44"/>
      <c r="R133" s="44"/>
      <c r="S133" s="44"/>
      <c r="T133" s="44">
        <v>102618.8</v>
      </c>
      <c r="U133" s="44">
        <v>150000</v>
      </c>
      <c r="V133" s="44"/>
      <c r="W133" s="45"/>
      <c r="X133" s="45"/>
      <c r="Y133" s="45"/>
      <c r="Z133" s="45"/>
      <c r="AA133" s="45"/>
    </row>
    <row r="134" spans="2:27" ht="12.75">
      <c r="B134" s="43" t="s">
        <v>32</v>
      </c>
      <c r="C134" s="43" t="s">
        <v>96</v>
      </c>
      <c r="D134" s="43" t="s">
        <v>35</v>
      </c>
      <c r="E134" s="43" t="s">
        <v>56</v>
      </c>
      <c r="F134" s="43" t="s">
        <v>33</v>
      </c>
      <c r="G134" s="43" t="s">
        <v>83</v>
      </c>
      <c r="H134" s="43" t="s">
        <v>95</v>
      </c>
      <c r="I134" s="44">
        <v>235750</v>
      </c>
      <c r="J134" s="44">
        <v>235750</v>
      </c>
      <c r="K134" s="44"/>
      <c r="L134" s="44"/>
      <c r="M134" s="44"/>
      <c r="N134" s="44"/>
      <c r="O134" s="44"/>
      <c r="P134" s="44"/>
      <c r="Q134" s="44"/>
      <c r="R134" s="44"/>
      <c r="S134" s="44"/>
      <c r="T134" s="44">
        <v>235750</v>
      </c>
      <c r="U134" s="44"/>
      <c r="V134" s="44"/>
      <c r="W134" s="45"/>
      <c r="X134" s="45"/>
      <c r="Y134" s="45"/>
      <c r="Z134" s="45"/>
      <c r="AA134" s="45"/>
    </row>
    <row r="135" spans="2:27" ht="12.75">
      <c r="B135" s="43" t="s">
        <v>32</v>
      </c>
      <c r="C135" s="43" t="s">
        <v>99</v>
      </c>
      <c r="D135" s="43" t="s">
        <v>91</v>
      </c>
      <c r="E135" s="43" t="s">
        <v>53</v>
      </c>
      <c r="F135" s="43" t="s">
        <v>33</v>
      </c>
      <c r="G135" s="43" t="s">
        <v>34</v>
      </c>
      <c r="H135" s="43" t="s">
        <v>98</v>
      </c>
      <c r="I135" s="44">
        <v>270547.2</v>
      </c>
      <c r="J135" s="44">
        <v>270547.2</v>
      </c>
      <c r="K135" s="44"/>
      <c r="L135" s="44"/>
      <c r="M135" s="44"/>
      <c r="N135" s="44"/>
      <c r="O135" s="44"/>
      <c r="P135" s="44">
        <v>112728</v>
      </c>
      <c r="Q135" s="44">
        <v>22547</v>
      </c>
      <c r="R135" s="44">
        <v>16810.42</v>
      </c>
      <c r="S135" s="44">
        <v>16800</v>
      </c>
      <c r="T135" s="44">
        <v>16799.54</v>
      </c>
      <c r="U135" s="44">
        <v>16800</v>
      </c>
      <c r="V135" s="44">
        <v>68062.24</v>
      </c>
      <c r="W135" s="45"/>
      <c r="X135" s="45"/>
      <c r="Y135" s="45"/>
      <c r="Z135" s="45"/>
      <c r="AA135" s="45"/>
    </row>
    <row r="136" spans="2:27" ht="12.75">
      <c r="B136" s="43" t="s">
        <v>32</v>
      </c>
      <c r="C136" s="43" t="s">
        <v>102</v>
      </c>
      <c r="D136" s="43" t="s">
        <v>35</v>
      </c>
      <c r="E136" s="43" t="s">
        <v>77</v>
      </c>
      <c r="F136" s="43" t="s">
        <v>33</v>
      </c>
      <c r="G136" s="43" t="s">
        <v>34</v>
      </c>
      <c r="H136" s="43" t="s">
        <v>101</v>
      </c>
      <c r="I136" s="44">
        <v>578900</v>
      </c>
      <c r="J136" s="44">
        <v>578900</v>
      </c>
      <c r="K136" s="44"/>
      <c r="L136" s="44">
        <v>51000</v>
      </c>
      <c r="M136" s="44">
        <v>50000</v>
      </c>
      <c r="N136" s="44">
        <v>82850</v>
      </c>
      <c r="O136" s="44">
        <v>45910</v>
      </c>
      <c r="P136" s="44">
        <v>120600</v>
      </c>
      <c r="Q136" s="44"/>
      <c r="R136" s="44">
        <v>2000</v>
      </c>
      <c r="S136" s="44">
        <v>25000</v>
      </c>
      <c r="T136" s="44">
        <v>45000</v>
      </c>
      <c r="U136" s="44"/>
      <c r="V136" s="44">
        <v>156540</v>
      </c>
      <c r="W136" s="45"/>
      <c r="X136" s="45"/>
      <c r="Y136" s="45"/>
      <c r="Z136" s="45"/>
      <c r="AA136" s="45"/>
    </row>
    <row r="137" spans="2:27" ht="12.75">
      <c r="B137" s="43" t="s">
        <v>32</v>
      </c>
      <c r="C137" s="43" t="s">
        <v>102</v>
      </c>
      <c r="D137" s="43" t="s">
        <v>35</v>
      </c>
      <c r="E137" s="43" t="s">
        <v>82</v>
      </c>
      <c r="F137" s="43" t="s">
        <v>33</v>
      </c>
      <c r="G137" s="43" t="s">
        <v>34</v>
      </c>
      <c r="H137" s="43" t="s">
        <v>101</v>
      </c>
      <c r="I137" s="44">
        <v>185800</v>
      </c>
      <c r="J137" s="44">
        <v>185800</v>
      </c>
      <c r="K137" s="44"/>
      <c r="L137" s="44">
        <v>18810</v>
      </c>
      <c r="M137" s="44">
        <v>20900</v>
      </c>
      <c r="N137" s="44">
        <v>25200</v>
      </c>
      <c r="O137" s="44">
        <v>14700</v>
      </c>
      <c r="P137" s="44">
        <v>40700</v>
      </c>
      <c r="Q137" s="44">
        <v>-491</v>
      </c>
      <c r="R137" s="44"/>
      <c r="S137" s="44">
        <v>7000</v>
      </c>
      <c r="T137" s="44">
        <v>16500</v>
      </c>
      <c r="U137" s="44"/>
      <c r="V137" s="44">
        <v>42481</v>
      </c>
      <c r="W137" s="45"/>
      <c r="X137" s="45"/>
      <c r="Y137" s="45"/>
      <c r="Z137" s="45"/>
      <c r="AA137" s="45"/>
    </row>
    <row r="138" spans="2:27" ht="12.75">
      <c r="B138" s="43" t="s">
        <v>32</v>
      </c>
      <c r="C138" s="43" t="s">
        <v>63</v>
      </c>
      <c r="D138" s="43" t="s">
        <v>64</v>
      </c>
      <c r="E138" s="43" t="s">
        <v>49</v>
      </c>
      <c r="F138" s="43" t="s">
        <v>33</v>
      </c>
      <c r="G138" s="43" t="s">
        <v>34</v>
      </c>
      <c r="H138" s="43" t="s">
        <v>104</v>
      </c>
      <c r="I138" s="44"/>
      <c r="J138" s="44"/>
      <c r="K138" s="44">
        <v>46368</v>
      </c>
      <c r="L138" s="44">
        <v>25328</v>
      </c>
      <c r="M138" s="44">
        <v>5952</v>
      </c>
      <c r="N138" s="44">
        <v>-77648</v>
      </c>
      <c r="O138" s="44"/>
      <c r="P138" s="44"/>
      <c r="Q138" s="44"/>
      <c r="R138" s="44"/>
      <c r="S138" s="44"/>
      <c r="T138" s="44"/>
      <c r="U138" s="44"/>
      <c r="V138" s="44"/>
      <c r="W138" s="45"/>
      <c r="X138" s="45"/>
      <c r="Y138" s="45"/>
      <c r="Z138" s="45"/>
      <c r="AA138" s="45"/>
    </row>
    <row r="139" spans="2:27" ht="12.75">
      <c r="B139" s="43" t="s">
        <v>32</v>
      </c>
      <c r="C139" s="43" t="s">
        <v>63</v>
      </c>
      <c r="D139" s="43" t="s">
        <v>64</v>
      </c>
      <c r="E139" s="43" t="s">
        <v>49</v>
      </c>
      <c r="F139" s="43" t="s">
        <v>65</v>
      </c>
      <c r="G139" s="43" t="s">
        <v>34</v>
      </c>
      <c r="H139" s="43" t="s">
        <v>35</v>
      </c>
      <c r="I139" s="44"/>
      <c r="J139" s="44"/>
      <c r="K139" s="44">
        <v>175788</v>
      </c>
      <c r="L139" s="44">
        <v>123648</v>
      </c>
      <c r="M139" s="44">
        <v>46832</v>
      </c>
      <c r="N139" s="44">
        <v>-346268</v>
      </c>
      <c r="O139" s="44"/>
      <c r="P139" s="44"/>
      <c r="Q139" s="44"/>
      <c r="R139" s="44"/>
      <c r="S139" s="44"/>
      <c r="T139" s="44"/>
      <c r="U139" s="44"/>
      <c r="V139" s="44"/>
      <c r="W139" s="45"/>
      <c r="X139" s="45"/>
      <c r="Y139" s="45"/>
      <c r="Z139" s="45"/>
      <c r="AA139" s="45"/>
    </row>
    <row r="140" spans="2:27" ht="12.75">
      <c r="B140" s="43" t="s">
        <v>32</v>
      </c>
      <c r="C140" s="43" t="s">
        <v>66</v>
      </c>
      <c r="D140" s="43" t="s">
        <v>64</v>
      </c>
      <c r="E140" s="43" t="s">
        <v>49</v>
      </c>
      <c r="F140" s="43" t="s">
        <v>33</v>
      </c>
      <c r="G140" s="43" t="s">
        <v>34</v>
      </c>
      <c r="H140" s="43" t="s">
        <v>104</v>
      </c>
      <c r="I140" s="44">
        <v>240950</v>
      </c>
      <c r="J140" s="44">
        <v>240950</v>
      </c>
      <c r="K140" s="44"/>
      <c r="L140" s="44"/>
      <c r="M140" s="44"/>
      <c r="N140" s="44">
        <v>104328</v>
      </c>
      <c r="O140" s="44">
        <v>33372</v>
      </c>
      <c r="P140" s="44">
        <v>30530</v>
      </c>
      <c r="Q140" s="44"/>
      <c r="R140" s="44"/>
      <c r="S140" s="44"/>
      <c r="T140" s="44">
        <v>48378</v>
      </c>
      <c r="U140" s="44">
        <v>18640</v>
      </c>
      <c r="V140" s="44">
        <v>5702</v>
      </c>
      <c r="W140" s="45"/>
      <c r="X140" s="45"/>
      <c r="Y140" s="45"/>
      <c r="Z140" s="45"/>
      <c r="AA140" s="45"/>
    </row>
    <row r="141" spans="2:27" ht="12.75">
      <c r="B141" s="43" t="s">
        <v>32</v>
      </c>
      <c r="C141" s="43" t="s">
        <v>66</v>
      </c>
      <c r="D141" s="43" t="s">
        <v>64</v>
      </c>
      <c r="E141" s="43" t="s">
        <v>49</v>
      </c>
      <c r="F141" s="43" t="s">
        <v>65</v>
      </c>
      <c r="G141" s="43" t="s">
        <v>34</v>
      </c>
      <c r="H141" s="43" t="s">
        <v>35</v>
      </c>
      <c r="I141" s="44">
        <v>1150522</v>
      </c>
      <c r="J141" s="44">
        <v>1150522</v>
      </c>
      <c r="K141" s="44"/>
      <c r="L141" s="44"/>
      <c r="M141" s="44"/>
      <c r="N141" s="44">
        <v>471018</v>
      </c>
      <c r="O141" s="44">
        <v>177354</v>
      </c>
      <c r="P141" s="44">
        <v>138550</v>
      </c>
      <c r="Q141" s="44"/>
      <c r="R141" s="44"/>
      <c r="S141" s="44"/>
      <c r="T141" s="44">
        <v>156600</v>
      </c>
      <c r="U141" s="44">
        <v>121440</v>
      </c>
      <c r="V141" s="44">
        <v>85560</v>
      </c>
      <c r="W141" s="45"/>
      <c r="X141" s="45"/>
      <c r="Y141" s="45"/>
      <c r="Z141" s="45"/>
      <c r="AA141" s="45"/>
    </row>
    <row r="142" spans="2:27" ht="12.75">
      <c r="B142" s="43" t="s">
        <v>67</v>
      </c>
      <c r="C142" s="43" t="s">
        <v>68</v>
      </c>
      <c r="D142" s="43" t="s">
        <v>35</v>
      </c>
      <c r="E142" s="43" t="s">
        <v>49</v>
      </c>
      <c r="F142" s="43" t="s">
        <v>33</v>
      </c>
      <c r="G142" s="43" t="s">
        <v>34</v>
      </c>
      <c r="H142" s="43" t="s">
        <v>35</v>
      </c>
      <c r="I142" s="44">
        <v>15120</v>
      </c>
      <c r="J142" s="44">
        <v>15120</v>
      </c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>
        <v>15120</v>
      </c>
      <c r="W142" s="45"/>
      <c r="X142" s="45"/>
      <c r="Y142" s="45"/>
      <c r="Z142" s="45"/>
      <c r="AA142" s="45"/>
    </row>
    <row r="143" spans="2:27" ht="12.75">
      <c r="B143" s="43" t="s">
        <v>69</v>
      </c>
      <c r="C143" s="43" t="s">
        <v>70</v>
      </c>
      <c r="D143" s="43" t="s">
        <v>64</v>
      </c>
      <c r="E143" s="43" t="s">
        <v>49</v>
      </c>
      <c r="F143" s="43" t="s">
        <v>33</v>
      </c>
      <c r="G143" s="43" t="s">
        <v>34</v>
      </c>
      <c r="H143" s="43" t="s">
        <v>35</v>
      </c>
      <c r="I143" s="44">
        <v>38070</v>
      </c>
      <c r="J143" s="44">
        <v>38070</v>
      </c>
      <c r="K143" s="44"/>
      <c r="L143" s="44"/>
      <c r="M143" s="44"/>
      <c r="N143" s="44"/>
      <c r="O143" s="44"/>
      <c r="P143" s="44"/>
      <c r="Q143" s="44">
        <v>37800</v>
      </c>
      <c r="R143" s="44">
        <v>270</v>
      </c>
      <c r="S143" s="44"/>
      <c r="T143" s="44"/>
      <c r="U143" s="44"/>
      <c r="V143" s="44"/>
      <c r="W143" s="45"/>
      <c r="X143" s="45"/>
      <c r="Y143" s="45"/>
      <c r="Z143" s="45"/>
      <c r="AA143" s="45"/>
    </row>
    <row r="144" spans="2:27" ht="12.75">
      <c r="B144" s="43" t="s">
        <v>69</v>
      </c>
      <c r="C144" s="43" t="s">
        <v>70</v>
      </c>
      <c r="D144" s="43" t="s">
        <v>64</v>
      </c>
      <c r="E144" s="43" t="s">
        <v>49</v>
      </c>
      <c r="F144" s="43" t="s">
        <v>33</v>
      </c>
      <c r="G144" s="43" t="s">
        <v>34</v>
      </c>
      <c r="H144" s="43" t="s">
        <v>93</v>
      </c>
      <c r="I144" s="44">
        <v>258030</v>
      </c>
      <c r="J144" s="44">
        <v>258030</v>
      </c>
      <c r="K144" s="44"/>
      <c r="L144" s="44"/>
      <c r="M144" s="44"/>
      <c r="N144" s="44"/>
      <c r="O144" s="44"/>
      <c r="P144" s="44">
        <v>256200</v>
      </c>
      <c r="Q144" s="44"/>
      <c r="R144" s="44">
        <v>1830</v>
      </c>
      <c r="S144" s="44"/>
      <c r="T144" s="44"/>
      <c r="U144" s="44"/>
      <c r="V144" s="44"/>
      <c r="W144" s="45"/>
      <c r="X144" s="45"/>
      <c r="Y144" s="45"/>
      <c r="Z144" s="45"/>
      <c r="AA144" s="45"/>
    </row>
    <row r="145" spans="2:27" ht="13.5">
      <c r="B145" s="47" t="s">
        <v>110</v>
      </c>
      <c r="C145" s="48"/>
      <c r="D145" s="48"/>
      <c r="E145" s="48"/>
      <c r="F145" s="48"/>
      <c r="G145" s="48"/>
      <c r="H145" s="48"/>
      <c r="I145" s="49">
        <v>24328747.32</v>
      </c>
      <c r="J145" s="49">
        <v>24328747.32</v>
      </c>
      <c r="K145" s="49">
        <v>1162461</v>
      </c>
      <c r="L145" s="49">
        <v>1888632.4</v>
      </c>
      <c r="M145" s="49">
        <v>1644362.4</v>
      </c>
      <c r="N145" s="49">
        <v>2836876.8</v>
      </c>
      <c r="O145" s="49">
        <v>2674128.76</v>
      </c>
      <c r="P145" s="49">
        <v>2755789.77</v>
      </c>
      <c r="Q145" s="49">
        <v>654566.07</v>
      </c>
      <c r="R145" s="49">
        <v>866243.24</v>
      </c>
      <c r="S145" s="49">
        <v>1314167.91</v>
      </c>
      <c r="T145" s="49">
        <v>2683245.36</v>
      </c>
      <c r="U145" s="49">
        <v>2396617.11</v>
      </c>
      <c r="V145" s="49">
        <v>3451656.5</v>
      </c>
      <c r="W145" s="45"/>
      <c r="X145" s="45"/>
      <c r="Y145" s="45"/>
      <c r="Z145" s="45"/>
      <c r="AA145" s="45"/>
    </row>
    <row r="146" spans="2:27" ht="12.75">
      <c r="B146" s="14"/>
      <c r="W146" s="45"/>
      <c r="X146" s="45"/>
      <c r="Y146" s="45"/>
      <c r="Z146" s="45"/>
      <c r="AA146" s="45"/>
    </row>
    <row r="147" spans="23:27" ht="12.75">
      <c r="W147" s="45"/>
      <c r="X147" s="45"/>
      <c r="Y147" s="45"/>
      <c r="Z147" s="45"/>
      <c r="AA147" s="45"/>
    </row>
    <row r="148" spans="23:27" ht="12.75">
      <c r="W148" s="45"/>
      <c r="X148" s="45"/>
      <c r="Y148" s="45"/>
      <c r="Z148" s="45"/>
      <c r="AA148" s="45"/>
    </row>
    <row r="149" spans="23:27" ht="12.75">
      <c r="W149" s="45"/>
      <c r="X149" s="45"/>
      <c r="Y149" s="45"/>
      <c r="Z149" s="45"/>
      <c r="AA149" s="45"/>
    </row>
    <row r="150" spans="23:27" ht="12.75">
      <c r="W150" s="45"/>
      <c r="X150" s="45"/>
      <c r="Y150" s="45"/>
      <c r="Z150" s="45"/>
      <c r="AA150" s="45"/>
    </row>
    <row r="151" spans="23:27" ht="12.75">
      <c r="W151" s="45"/>
      <c r="X151" s="45"/>
      <c r="Y151" s="45"/>
      <c r="Z151" s="45"/>
      <c r="AA151" s="45"/>
    </row>
    <row r="152" spans="23:27" ht="12.75">
      <c r="W152" s="45"/>
      <c r="X152" s="45"/>
      <c r="Y152" s="45"/>
      <c r="Z152" s="45"/>
      <c r="AA152" s="45"/>
    </row>
    <row r="153" spans="23:27" ht="12.75">
      <c r="W153" s="45"/>
      <c r="X153" s="45"/>
      <c r="Y153" s="45"/>
      <c r="Z153" s="45"/>
      <c r="AA153" s="45"/>
    </row>
    <row r="154" spans="2:27" ht="12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spans="2:27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</row>
    <row r="156" spans="2:27" ht="12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</row>
    <row r="157" spans="2:27" ht="12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</row>
    <row r="158" spans="2:27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</row>
    <row r="159" spans="2:27" ht="12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</row>
    <row r="160" spans="2:27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</row>
    <row r="161" spans="2:27" ht="12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</row>
    <row r="162" spans="2:27" ht="12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</row>
    <row r="163" spans="2:27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</row>
    <row r="164" spans="2:27" ht="12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</row>
    <row r="165" spans="2:27" ht="12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</row>
    <row r="166" spans="2:27" ht="12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</row>
    <row r="167" spans="2:27" ht="12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</row>
    <row r="168" spans="2:27" ht="12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</row>
    <row r="169" spans="2:27" ht="12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</row>
    <row r="170" spans="2:27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</row>
    <row r="171" spans="2:27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</row>
    <row r="172" spans="2:27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</row>
    <row r="173" spans="2:27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</row>
    <row r="174" spans="2:27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</row>
    <row r="175" spans="2:27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</row>
    <row r="176" spans="2:27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</row>
    <row r="177" spans="2:27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</row>
    <row r="178" spans="2:27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</row>
    <row r="179" spans="2:27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</row>
    <row r="180" spans="2:27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</row>
    <row r="181" spans="2:27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</row>
    <row r="182" spans="2:27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</row>
    <row r="183" spans="2:27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</row>
    <row r="184" spans="2:27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</row>
    <row r="185" spans="2:27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</row>
    <row r="186" spans="2:27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</row>
    <row r="187" spans="2:27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</row>
    <row r="188" spans="2:27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</row>
    <row r="189" spans="2:27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</row>
    <row r="190" spans="2:27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</row>
    <row r="191" spans="2:27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</row>
    <row r="192" spans="2:27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</row>
    <row r="193" spans="2:27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</row>
    <row r="194" spans="2:27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</row>
    <row r="195" spans="2:27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</row>
    <row r="196" spans="2:27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</row>
    <row r="197" spans="2:27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</row>
    <row r="198" spans="2:27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</row>
    <row r="199" spans="2:27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</row>
    <row r="200" spans="2:27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</row>
    <row r="201" spans="2:27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</row>
    <row r="202" spans="2:27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</row>
    <row r="203" spans="2:27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4" spans="2:27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</row>
    <row r="205" spans="2:27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</row>
    <row r="206" spans="2:27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</row>
    <row r="207" spans="2:27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</row>
    <row r="208" spans="2:27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</row>
    <row r="209" spans="2:27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</row>
    <row r="210" spans="2:27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</row>
    <row r="211" spans="2:27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</row>
    <row r="212" spans="2:27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3" spans="2:27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</row>
    <row r="214" spans="2:27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</row>
    <row r="215" spans="2:27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</row>
    <row r="216" spans="2:27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</row>
    <row r="217" spans="2:27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</row>
    <row r="218" spans="2:27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</row>
    <row r="219" spans="2:27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</row>
    <row r="220" spans="2:27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</row>
    <row r="221" spans="2:27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</row>
    <row r="222" spans="2:27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</row>
    <row r="223" spans="2:27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</row>
    <row r="224" spans="2:27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</row>
    <row r="225" spans="2:27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</row>
    <row r="226" spans="2:27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</row>
    <row r="227" spans="2:27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</row>
    <row r="228" spans="2:27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</row>
    <row r="229" spans="2:27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</row>
    <row r="230" spans="2:27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</row>
    <row r="231" spans="2:27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</row>
    <row r="232" spans="2:27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</row>
    <row r="233" spans="2:27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</row>
    <row r="234" spans="2:27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</row>
    <row r="235" spans="2:27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</row>
    <row r="236" spans="2:27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</row>
    <row r="237" spans="2:27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</row>
    <row r="238" spans="2:27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spans="2:27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</row>
    <row r="240" spans="2:27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</row>
    <row r="241" spans="2:27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</row>
    <row r="242" spans="2:27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</row>
    <row r="243" spans="2:27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</row>
    <row r="244" spans="2:27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</row>
  </sheetData>
  <sheetProtection/>
  <mergeCells count="13">
    <mergeCell ref="S4:T4"/>
    <mergeCell ref="S5:W5"/>
    <mergeCell ref="S7:W7"/>
    <mergeCell ref="S8:U8"/>
    <mergeCell ref="A81:H81"/>
    <mergeCell ref="A12:E12"/>
    <mergeCell ref="F12:S12"/>
    <mergeCell ref="A13:E13"/>
    <mergeCell ref="F13:S13"/>
    <mergeCell ref="A9:R9"/>
    <mergeCell ref="H10:T10"/>
    <mergeCell ref="A11:G11"/>
    <mergeCell ref="J11:R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 МООУ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Александровна</cp:lastModifiedBy>
  <dcterms:created xsi:type="dcterms:W3CDTF">2011-12-02T04:21:39Z</dcterms:created>
  <dcterms:modified xsi:type="dcterms:W3CDTF">2011-12-08T03:50:02Z</dcterms:modified>
  <cp:category/>
  <cp:version/>
  <cp:contentType/>
  <cp:contentStatus/>
</cp:coreProperties>
</file>